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7755"/>
  </bookViews>
  <sheets>
    <sheet name="RESUMEN" sheetId="17" r:id="rId1"/>
    <sheet name="ENERO 2013" sheetId="1" r:id="rId2"/>
    <sheet name="FEBRERO" sheetId="2" r:id="rId3"/>
    <sheet name="MARZO" sheetId="3" r:id="rId4"/>
    <sheet name="ABRIL" sheetId="4" r:id="rId5"/>
    <sheet name="MAYO" sheetId="5" r:id="rId6"/>
    <sheet name="JULIO" sheetId="7" r:id="rId7"/>
    <sheet name="AGOSTO" sheetId="8" r:id="rId8"/>
    <sheet name="SEPTIEMBRE" sheetId="9" r:id="rId9"/>
    <sheet name="OCTUBRE" sheetId="13" r:id="rId10"/>
    <sheet name="DICIEMBRE" sheetId="14" r:id="rId11"/>
    <sheet name="ENERO 2014" sheetId="15" r:id="rId12"/>
    <sheet name="FEBRERO 2014" sheetId="16" r:id="rId13"/>
  </sheets>
  <definedNames>
    <definedName name="_xlnm._FilterDatabase" localSheetId="11" hidden="1">'ENERO 2014'!$A$11:$F$43</definedName>
  </definedNames>
  <calcPr calcId="144525"/>
</workbook>
</file>

<file path=xl/calcChain.xml><?xml version="1.0" encoding="utf-8"?>
<calcChain xmlns="http://schemas.openxmlformats.org/spreadsheetml/2006/main">
  <c r="F13" i="16" l="1"/>
  <c r="E40" i="9"/>
  <c r="D15" i="9"/>
  <c r="E15" i="9"/>
  <c r="D14" i="8"/>
  <c r="E14" i="5"/>
  <c r="E14" i="4"/>
  <c r="F15" i="9" l="1"/>
  <c r="E15" i="8" l="1"/>
  <c r="D16" i="9"/>
  <c r="D17" i="9"/>
  <c r="D18" i="9"/>
  <c r="D19" i="9"/>
  <c r="D22" i="9"/>
  <c r="D23" i="9"/>
  <c r="D24" i="9"/>
  <c r="D25" i="9"/>
  <c r="D26" i="9"/>
  <c r="D27" i="9"/>
  <c r="D28" i="9"/>
  <c r="D29" i="9"/>
  <c r="D30" i="9"/>
  <c r="D31" i="9"/>
  <c r="D32" i="9"/>
  <c r="D33" i="9"/>
  <c r="D36" i="9"/>
  <c r="D37" i="9"/>
  <c r="D38" i="9"/>
  <c r="D39" i="9"/>
  <c r="D40" i="9"/>
  <c r="F40" i="9" s="1"/>
  <c r="D41" i="9"/>
  <c r="E16" i="7"/>
  <c r="D14" i="4"/>
  <c r="F14" i="4" s="1"/>
  <c r="D15" i="4"/>
  <c r="D16" i="4"/>
  <c r="D17" i="4"/>
  <c r="D18" i="4"/>
  <c r="D21" i="4"/>
  <c r="D22" i="4"/>
  <c r="D23" i="4"/>
  <c r="D24" i="4"/>
  <c r="D25" i="4"/>
  <c r="D28" i="4"/>
  <c r="D29" i="4"/>
  <c r="D30" i="4"/>
  <c r="D31" i="4"/>
  <c r="D32" i="4"/>
  <c r="D35" i="4"/>
  <c r="D36" i="4"/>
  <c r="D37" i="4"/>
  <c r="D38" i="4"/>
  <c r="D39" i="4"/>
  <c r="E14" i="1" l="1"/>
  <c r="D14" i="1" l="1"/>
  <c r="F14" i="1" s="1"/>
  <c r="D14" i="16" l="1"/>
  <c r="E14" i="16"/>
  <c r="F14" i="16" s="1"/>
  <c r="D15" i="16"/>
  <c r="F15" i="16" s="1"/>
  <c r="E15" i="16"/>
  <c r="D16" i="16"/>
  <c r="F16" i="16" s="1"/>
  <c r="E16" i="16"/>
  <c r="D17" i="16"/>
  <c r="E17" i="16"/>
  <c r="F17" i="16"/>
  <c r="D20" i="16"/>
  <c r="E20" i="16"/>
  <c r="D21" i="16"/>
  <c r="E21" i="16"/>
  <c r="F21" i="16" s="1"/>
  <c r="D22" i="16"/>
  <c r="E22" i="16"/>
  <c r="D23" i="16"/>
  <c r="E23" i="16"/>
  <c r="D24" i="16"/>
  <c r="E24" i="16"/>
  <c r="D27" i="16"/>
  <c r="F27" i="16" s="1"/>
  <c r="E27" i="16"/>
  <c r="D28" i="16"/>
  <c r="F28" i="16" s="1"/>
  <c r="E28" i="16"/>
  <c r="D35" i="16"/>
  <c r="F35" i="16" s="1"/>
  <c r="E35" i="16"/>
  <c r="D36" i="16"/>
  <c r="E36" i="16"/>
  <c r="D37" i="16"/>
  <c r="E37" i="16"/>
  <c r="F37" i="16"/>
  <c r="E13" i="16"/>
  <c r="D13" i="16"/>
  <c r="E16" i="15"/>
  <c r="E20" i="15"/>
  <c r="E21" i="15"/>
  <c r="E22" i="15"/>
  <c r="E23" i="15"/>
  <c r="E26" i="15"/>
  <c r="E27" i="15"/>
  <c r="E28" i="15"/>
  <c r="E29" i="15"/>
  <c r="E30" i="15"/>
  <c r="E33" i="15"/>
  <c r="E34" i="15"/>
  <c r="E35" i="15"/>
  <c r="E36" i="15"/>
  <c r="E37" i="15"/>
  <c r="E40" i="15"/>
  <c r="E41" i="15"/>
  <c r="E42" i="15"/>
  <c r="E43" i="15"/>
  <c r="E15" i="15"/>
  <c r="D15" i="15"/>
  <c r="F15" i="15"/>
  <c r="E32" i="14"/>
  <c r="E33" i="14"/>
  <c r="D18" i="14"/>
  <c r="E18" i="14"/>
  <c r="D19" i="14"/>
  <c r="E19" i="14"/>
  <c r="E14" i="13"/>
  <c r="D14" i="13"/>
  <c r="F14" i="13" s="1"/>
  <c r="E16" i="9"/>
  <c r="F16" i="9" s="1"/>
  <c r="E17" i="9"/>
  <c r="F17" i="9" s="1"/>
  <c r="E18" i="9"/>
  <c r="F18" i="9" s="1"/>
  <c r="E21" i="9"/>
  <c r="F21" i="9" s="1"/>
  <c r="E22" i="9"/>
  <c r="F22" i="9" s="1"/>
  <c r="E23" i="9"/>
  <c r="F23" i="9" s="1"/>
  <c r="E24" i="9"/>
  <c r="F24" i="9" s="1"/>
  <c r="E25" i="9"/>
  <c r="F25" i="9" s="1"/>
  <c r="E28" i="9"/>
  <c r="F28" i="9" s="1"/>
  <c r="E29" i="9"/>
  <c r="F29" i="9" s="1"/>
  <c r="E30" i="9"/>
  <c r="F30" i="9" s="1"/>
  <c r="E31" i="9"/>
  <c r="F31" i="9" s="1"/>
  <c r="E32" i="9"/>
  <c r="F32" i="9" s="1"/>
  <c r="E35" i="9"/>
  <c r="F35" i="9" s="1"/>
  <c r="E36" i="9"/>
  <c r="F36" i="9" s="1"/>
  <c r="E37" i="9"/>
  <c r="E38" i="9"/>
  <c r="E39" i="9"/>
  <c r="F39" i="9" s="1"/>
  <c r="D15" i="8"/>
  <c r="F15" i="8" s="1"/>
  <c r="D18" i="8"/>
  <c r="E18" i="8"/>
  <c r="F18" i="8" s="1"/>
  <c r="D21" i="8"/>
  <c r="E21" i="8"/>
  <c r="D22" i="8"/>
  <c r="E22" i="8"/>
  <c r="F22" i="8" s="1"/>
  <c r="D25" i="8"/>
  <c r="E25" i="8"/>
  <c r="D26" i="8"/>
  <c r="E26" i="8"/>
  <c r="D27" i="8"/>
  <c r="E27" i="8"/>
  <c r="F27" i="8"/>
  <c r="D33" i="8"/>
  <c r="E33" i="8"/>
  <c r="D34" i="8"/>
  <c r="E34" i="8"/>
  <c r="F34" i="8" s="1"/>
  <c r="D35" i="8"/>
  <c r="E35" i="8"/>
  <c r="F35" i="8" s="1"/>
  <c r="D36" i="8"/>
  <c r="E36" i="8"/>
  <c r="D39" i="8"/>
  <c r="E39" i="8"/>
  <c r="D40" i="8"/>
  <c r="F40" i="8" s="1"/>
  <c r="E40" i="8"/>
  <c r="D41" i="8"/>
  <c r="F41" i="8" s="1"/>
  <c r="E41" i="8"/>
  <c r="D42" i="8"/>
  <c r="E42" i="8"/>
  <c r="F42" i="8"/>
  <c r="D43" i="8"/>
  <c r="E43" i="8"/>
  <c r="F43" i="8" s="1"/>
  <c r="E14" i="8"/>
  <c r="F14" i="8" s="1"/>
  <c r="E17" i="7"/>
  <c r="E18" i="7"/>
  <c r="E21" i="7"/>
  <c r="E22" i="7"/>
  <c r="E23" i="7"/>
  <c r="E24" i="7"/>
  <c r="E25" i="7"/>
  <c r="E30" i="7"/>
  <c r="E31" i="7"/>
  <c r="E33" i="7"/>
  <c r="E35" i="7"/>
  <c r="E36" i="7"/>
  <c r="E37" i="7"/>
  <c r="E38" i="7"/>
  <c r="E39" i="7"/>
  <c r="E42" i="7"/>
  <c r="E43" i="7"/>
  <c r="D16" i="7"/>
  <c r="F16" i="7" s="1"/>
  <c r="D15" i="7"/>
  <c r="D25" i="7"/>
  <c r="F25" i="7" s="1"/>
  <c r="D17" i="3"/>
  <c r="E17" i="3"/>
  <c r="D18" i="3"/>
  <c r="E18" i="3"/>
  <c r="D19" i="3"/>
  <c r="E19" i="3"/>
  <c r="F19" i="3" s="1"/>
  <c r="D20" i="3"/>
  <c r="E20" i="3"/>
  <c r="D21" i="3"/>
  <c r="E21" i="3"/>
  <c r="D24" i="3"/>
  <c r="E24" i="3"/>
  <c r="D25" i="3"/>
  <c r="E25" i="3"/>
  <c r="D26" i="3"/>
  <c r="E26" i="3"/>
  <c r="D27" i="3"/>
  <c r="E27" i="3"/>
  <c r="D28" i="3"/>
  <c r="E28" i="3"/>
  <c r="D31" i="3"/>
  <c r="E31" i="3"/>
  <c r="D32" i="3"/>
  <c r="F32" i="3" s="1"/>
  <c r="E32" i="3"/>
  <c r="D33" i="3"/>
  <c r="F33" i="3" s="1"/>
  <c r="E33" i="3"/>
  <c r="D34" i="3"/>
  <c r="E34" i="3"/>
  <c r="F34" i="3"/>
  <c r="D35" i="3"/>
  <c r="E35" i="3"/>
  <c r="F35" i="3" s="1"/>
  <c r="D39" i="3"/>
  <c r="E39" i="3"/>
  <c r="D40" i="3"/>
  <c r="D41" i="3"/>
  <c r="D42" i="3"/>
  <c r="E42" i="3"/>
  <c r="E14" i="3"/>
  <c r="D14" i="3"/>
  <c r="F14" i="3" s="1"/>
  <c r="E14" i="2"/>
  <c r="D14" i="2"/>
  <c r="D14" i="5"/>
  <c r="F14" i="5" s="1"/>
  <c r="D15" i="5"/>
  <c r="E15" i="5"/>
  <c r="F15" i="5" s="1"/>
  <c r="D18" i="5"/>
  <c r="E18" i="5"/>
  <c r="F18" i="5" s="1"/>
  <c r="D19" i="5"/>
  <c r="E19" i="5"/>
  <c r="D20" i="5"/>
  <c r="F20" i="5" s="1"/>
  <c r="E20" i="5"/>
  <c r="D21" i="5"/>
  <c r="F21" i="5" s="1"/>
  <c r="E21" i="5"/>
  <c r="D22" i="5"/>
  <c r="E22" i="5"/>
  <c r="F22" i="5"/>
  <c r="D26" i="5"/>
  <c r="E26" i="5"/>
  <c r="F26" i="5" s="1"/>
  <c r="D27" i="5"/>
  <c r="E27" i="5"/>
  <c r="F27" i="5" s="1"/>
  <c r="D28" i="5"/>
  <c r="E28" i="5"/>
  <c r="D29" i="5"/>
  <c r="E29" i="5"/>
  <c r="D32" i="5"/>
  <c r="E32" i="5"/>
  <c r="D33" i="5"/>
  <c r="E33" i="5"/>
  <c r="D34" i="5"/>
  <c r="E34" i="5"/>
  <c r="D35" i="5"/>
  <c r="E35" i="5"/>
  <c r="F35" i="5"/>
  <c r="D36" i="5"/>
  <c r="E36" i="5"/>
  <c r="D39" i="5"/>
  <c r="E39" i="5"/>
  <c r="F39" i="5" s="1"/>
  <c r="D40" i="5"/>
  <c r="E40" i="5"/>
  <c r="D41" i="5"/>
  <c r="E41" i="5"/>
  <c r="D42" i="5"/>
  <c r="E42" i="5"/>
  <c r="F42" i="5" s="1"/>
  <c r="E15" i="4"/>
  <c r="F15" i="4" s="1"/>
  <c r="E16" i="4"/>
  <c r="F16" i="4" s="1"/>
  <c r="E17" i="4"/>
  <c r="F17" i="4" s="1"/>
  <c r="E18" i="4"/>
  <c r="F18" i="4"/>
  <c r="E21" i="4"/>
  <c r="F21" i="4" s="1"/>
  <c r="E22" i="4"/>
  <c r="F22" i="4" s="1"/>
  <c r="E23" i="4"/>
  <c r="F23" i="4"/>
  <c r="E24" i="4"/>
  <c r="F24" i="4" s="1"/>
  <c r="E25" i="4"/>
  <c r="E28" i="4"/>
  <c r="F28" i="4" s="1"/>
  <c r="E29" i="4"/>
  <c r="F29" i="4" s="1"/>
  <c r="E30" i="4"/>
  <c r="F30" i="4" s="1"/>
  <c r="E31" i="4"/>
  <c r="F31" i="4" s="1"/>
  <c r="F32" i="4"/>
  <c r="E32" i="4"/>
  <c r="E35" i="4"/>
  <c r="F35" i="4" s="1"/>
  <c r="E37" i="4"/>
  <c r="F37" i="4" s="1"/>
  <c r="E38" i="4"/>
  <c r="E15" i="1"/>
  <c r="E16" i="1"/>
  <c r="F16" i="1" s="1"/>
  <c r="E20" i="1"/>
  <c r="E21" i="1"/>
  <c r="E22" i="1"/>
  <c r="E23" i="1"/>
  <c r="E26" i="1"/>
  <c r="F26" i="1" s="1"/>
  <c r="E27" i="1"/>
  <c r="E28" i="1"/>
  <c r="E29" i="1"/>
  <c r="E30" i="1"/>
  <c r="E33" i="1"/>
  <c r="E34" i="1"/>
  <c r="E35" i="1"/>
  <c r="E36" i="1"/>
  <c r="E37" i="1"/>
  <c r="E40" i="1"/>
  <c r="E41" i="1"/>
  <c r="E42" i="1"/>
  <c r="E16" i="14"/>
  <c r="F16" i="14" s="1"/>
  <c r="E17" i="14"/>
  <c r="E22" i="14"/>
  <c r="E23" i="14"/>
  <c r="E24" i="14"/>
  <c r="E25" i="14"/>
  <c r="E26" i="14"/>
  <c r="E29" i="14"/>
  <c r="E30" i="14"/>
  <c r="E31" i="14"/>
  <c r="E36" i="14"/>
  <c r="E39" i="14"/>
  <c r="E40" i="14"/>
  <c r="D16" i="14"/>
  <c r="D17" i="14"/>
  <c r="F17" i="14" s="1"/>
  <c r="D22" i="14"/>
  <c r="D23" i="14"/>
  <c r="D24" i="14"/>
  <c r="D25" i="14"/>
  <c r="D26" i="14"/>
  <c r="D29" i="14"/>
  <c r="F29" i="14" s="1"/>
  <c r="D30" i="14"/>
  <c r="D31" i="14"/>
  <c r="F31" i="14" s="1"/>
  <c r="D32" i="14"/>
  <c r="D33" i="14"/>
  <c r="D34" i="14"/>
  <c r="D35" i="14"/>
  <c r="D36" i="14"/>
  <c r="D37" i="14"/>
  <c r="D38" i="14"/>
  <c r="D39" i="14"/>
  <c r="D40" i="14"/>
  <c r="D41" i="14"/>
  <c r="D42" i="14"/>
  <c r="D43" i="14"/>
  <c r="E15" i="14"/>
  <c r="D15" i="14"/>
  <c r="F15" i="14" s="1"/>
  <c r="D15" i="13"/>
  <c r="D16" i="13"/>
  <c r="D17" i="13"/>
  <c r="F14" i="2"/>
  <c r="E17" i="2"/>
  <c r="E18" i="2"/>
  <c r="E19" i="2"/>
  <c r="E20" i="2"/>
  <c r="E21" i="2"/>
  <c r="E26" i="2"/>
  <c r="E27" i="2"/>
  <c r="E28" i="2"/>
  <c r="E31" i="2"/>
  <c r="E32" i="2"/>
  <c r="E33" i="2"/>
  <c r="E34" i="2"/>
  <c r="E35" i="2"/>
  <c r="E39" i="2"/>
  <c r="E40" i="2"/>
  <c r="D17" i="2"/>
  <c r="F17" i="2" s="1"/>
  <c r="D18" i="2"/>
  <c r="F18" i="2" s="1"/>
  <c r="D19" i="2"/>
  <c r="F19" i="2" s="1"/>
  <c r="D20" i="2"/>
  <c r="F20" i="2" s="1"/>
  <c r="D21" i="2"/>
  <c r="F21" i="2" s="1"/>
  <c r="D26" i="2"/>
  <c r="F26" i="2" s="1"/>
  <c r="D27" i="2"/>
  <c r="F27" i="2" s="1"/>
  <c r="D28" i="2"/>
  <c r="F28" i="2" s="1"/>
  <c r="D29" i="2"/>
  <c r="D30" i="2"/>
  <c r="D31" i="2"/>
  <c r="F31" i="2" s="1"/>
  <c r="D32" i="2"/>
  <c r="F32" i="2" s="1"/>
  <c r="D33" i="2"/>
  <c r="F33" i="2" s="1"/>
  <c r="D34" i="2"/>
  <c r="F34" i="2" s="1"/>
  <c r="D35" i="2"/>
  <c r="F35" i="2" s="1"/>
  <c r="D38" i="2"/>
  <c r="D39" i="2"/>
  <c r="D40" i="2"/>
  <c r="F40" i="2" s="1"/>
  <c r="E15" i="13"/>
  <c r="F15" i="13" s="1"/>
  <c r="F16" i="13"/>
  <c r="E16" i="13"/>
  <c r="E17" i="13"/>
  <c r="F17" i="13" s="1"/>
  <c r="E20" i="13"/>
  <c r="E21" i="13"/>
  <c r="E22" i="13"/>
  <c r="E23" i="13"/>
  <c r="E24" i="13"/>
  <c r="E28" i="13"/>
  <c r="E29" i="13"/>
  <c r="E30" i="13"/>
  <c r="E31" i="13"/>
  <c r="E34" i="13"/>
  <c r="E35" i="13"/>
  <c r="E36" i="13"/>
  <c r="E37" i="13"/>
  <c r="E41" i="13"/>
  <c r="E42" i="13"/>
  <c r="E43" i="13"/>
  <c r="E44" i="13"/>
  <c r="F43" i="2" l="1"/>
  <c r="D12" i="17" s="1"/>
  <c r="F27" i="3"/>
  <c r="F26" i="3"/>
  <c r="F41" i="5"/>
  <c r="F40" i="5"/>
  <c r="F34" i="5"/>
  <c r="F19" i="5"/>
  <c r="F39" i="8"/>
  <c r="F26" i="8"/>
  <c r="F21" i="8"/>
  <c r="F30" i="14"/>
  <c r="F24" i="14"/>
  <c r="F22" i="14"/>
  <c r="F20" i="16"/>
  <c r="F41" i="16" s="1"/>
  <c r="D24" i="17" s="1"/>
  <c r="F46" i="9"/>
  <c r="F31" i="3"/>
  <c r="F18" i="3"/>
  <c r="F28" i="3"/>
  <c r="F24" i="3"/>
  <c r="F21" i="3"/>
  <c r="F20" i="3"/>
  <c r="F17" i="3"/>
  <c r="F36" i="5"/>
  <c r="F33" i="5"/>
  <c r="F32" i="5"/>
  <c r="F29" i="5"/>
  <c r="F46" i="5" s="1"/>
  <c r="D15" i="17" s="1"/>
  <c r="F28" i="5"/>
  <c r="F36" i="8"/>
  <c r="F33" i="8"/>
  <c r="F45" i="8" s="1"/>
  <c r="F25" i="8"/>
  <c r="F45" i="4"/>
  <c r="D14" i="17" s="1"/>
  <c r="F45" i="3" l="1"/>
  <c r="D13" i="17" s="1"/>
  <c r="D18" i="17"/>
  <c r="D20" i="13"/>
  <c r="F20" i="13" s="1"/>
  <c r="D21" i="13"/>
  <c r="F21" i="13" s="1"/>
  <c r="D22" i="13"/>
  <c r="F22" i="13" s="1"/>
  <c r="D23" i="13"/>
  <c r="F23" i="13" s="1"/>
  <c r="D24" i="13"/>
  <c r="F24" i="13" s="1"/>
  <c r="D28" i="13"/>
  <c r="F28" i="13" s="1"/>
  <c r="D29" i="13"/>
  <c r="F29" i="13" s="1"/>
  <c r="D30" i="13"/>
  <c r="F30" i="13" s="1"/>
  <c r="D31" i="13"/>
  <c r="F31" i="13" s="1"/>
  <c r="D34" i="13"/>
  <c r="F34" i="13" s="1"/>
  <c r="D35" i="13"/>
  <c r="F35" i="13" s="1"/>
  <c r="D36" i="13"/>
  <c r="F36" i="13" s="1"/>
  <c r="D37" i="13"/>
  <c r="F37" i="13" s="1"/>
  <c r="D38" i="13"/>
  <c r="D41" i="13"/>
  <c r="F41" i="13" s="1"/>
  <c r="D42" i="13"/>
  <c r="F42" i="13" s="1"/>
  <c r="D43" i="13"/>
  <c r="F43" i="13" s="1"/>
  <c r="D44" i="13"/>
  <c r="F44" i="13" s="1"/>
  <c r="D16" i="15"/>
  <c r="F16" i="15" s="1"/>
  <c r="D20" i="15"/>
  <c r="F20" i="15" s="1"/>
  <c r="D21" i="15"/>
  <c r="F21" i="15" s="1"/>
  <c r="D22" i="15"/>
  <c r="F22" i="15" s="1"/>
  <c r="D23" i="15"/>
  <c r="D24" i="15"/>
  <c r="D25" i="15"/>
  <c r="D26" i="15"/>
  <c r="F26" i="15" s="1"/>
  <c r="D27" i="15"/>
  <c r="F27" i="15" s="1"/>
  <c r="D28" i="15"/>
  <c r="F28" i="15" s="1"/>
  <c r="D29" i="15"/>
  <c r="F29" i="15" s="1"/>
  <c r="D30" i="15"/>
  <c r="F30" i="15" s="1"/>
  <c r="D33" i="15"/>
  <c r="F33" i="15" s="1"/>
  <c r="D34" i="15"/>
  <c r="F34" i="15" s="1"/>
  <c r="D35" i="15"/>
  <c r="F35" i="15" s="1"/>
  <c r="D36" i="15"/>
  <c r="F36" i="15" s="1"/>
  <c r="D37" i="15"/>
  <c r="F37" i="15" s="1"/>
  <c r="D40" i="15"/>
  <c r="D41" i="15"/>
  <c r="D43" i="15"/>
  <c r="F43" i="15" s="1"/>
  <c r="F45" i="14"/>
  <c r="D22" i="17" s="1"/>
  <c r="F47" i="13" l="1"/>
  <c r="D20" i="17" s="1"/>
  <c r="F45" i="15"/>
  <c r="D23" i="17" s="1"/>
  <c r="D39" i="7"/>
  <c r="F39" i="7" s="1"/>
  <c r="D37" i="7"/>
  <c r="F37" i="7" s="1"/>
  <c r="D29" i="7"/>
  <c r="D28" i="7"/>
  <c r="D23" i="7"/>
  <c r="F23" i="7" s="1"/>
  <c r="D21" i="7"/>
  <c r="F21" i="7" s="1"/>
  <c r="D17" i="7"/>
  <c r="F17" i="7" s="1"/>
  <c r="D18" i="7"/>
  <c r="F18" i="7" s="1"/>
  <c r="D36" i="7"/>
  <c r="F36" i="7" s="1"/>
  <c r="D38" i="7"/>
  <c r="F38" i="7" s="1"/>
  <c r="D42" i="7"/>
  <c r="F42" i="7" s="1"/>
  <c r="D43" i="7"/>
  <c r="F43" i="7" s="1"/>
  <c r="D22" i="7"/>
  <c r="F22" i="7" s="1"/>
  <c r="D35" i="7"/>
  <c r="F35" i="7" s="1"/>
  <c r="D31" i="7"/>
  <c r="F31" i="7" s="1"/>
  <c r="D30" i="7"/>
  <c r="F30" i="7" s="1"/>
  <c r="D35" i="1"/>
  <c r="F35" i="1" s="1"/>
  <c r="D33" i="1"/>
  <c r="F33" i="1" s="1"/>
  <c r="D34" i="1"/>
  <c r="F34" i="1" s="1"/>
  <c r="D36" i="1"/>
  <c r="F36" i="1" s="1"/>
  <c r="D37" i="1"/>
  <c r="F37" i="1" s="1"/>
  <c r="D38" i="1"/>
  <c r="D39" i="1"/>
  <c r="D40" i="1"/>
  <c r="F40" i="1" s="1"/>
  <c r="D41" i="1"/>
  <c r="F41" i="1" s="1"/>
  <c r="D42" i="1"/>
  <c r="F42" i="1" s="1"/>
  <c r="D43" i="1"/>
  <c r="D30" i="1"/>
  <c r="F30" i="1" s="1"/>
  <c r="D29" i="1"/>
  <c r="F29" i="1" s="1"/>
  <c r="D28" i="1"/>
  <c r="F28" i="1" s="1"/>
  <c r="D27" i="1"/>
  <c r="F27" i="1" s="1"/>
  <c r="D15" i="1"/>
  <c r="F15" i="1" s="1"/>
  <c r="D19" i="1"/>
  <c r="D20" i="1"/>
  <c r="F20" i="1" s="1"/>
  <c r="D21" i="1"/>
  <c r="F21" i="1" s="1"/>
  <c r="D22" i="1"/>
  <c r="F22" i="1" s="1"/>
  <c r="D23" i="1"/>
  <c r="F23" i="1" s="1"/>
  <c r="F45" i="1" l="1"/>
  <c r="D11" i="17" s="1"/>
  <c r="F45" i="7"/>
  <c r="D17" i="17" s="1"/>
  <c r="D26" i="17" l="1"/>
</calcChain>
</file>

<file path=xl/sharedStrings.xml><?xml version="1.0" encoding="utf-8"?>
<sst xmlns="http://schemas.openxmlformats.org/spreadsheetml/2006/main" count="202" uniqueCount="35">
  <si>
    <t>LECTURA DIARIA DE MACROMEDIDORES</t>
  </si>
  <si>
    <t>MES Y AÑO</t>
  </si>
  <si>
    <t>ENERO 2013</t>
  </si>
  <si>
    <t>DIA</t>
  </si>
  <si>
    <t>HORA</t>
  </si>
  <si>
    <t>LECTURA</t>
  </si>
  <si>
    <t>CONSUMO</t>
  </si>
  <si>
    <t>FEBRERO 2013</t>
  </si>
  <si>
    <t>MARZO 2013</t>
  </si>
  <si>
    <t>ABRIL 2013</t>
  </si>
  <si>
    <t>MAYO  2013</t>
  </si>
  <si>
    <t>JULIO 2013</t>
  </si>
  <si>
    <t>AGOSTO  2013</t>
  </si>
  <si>
    <t>SEPTIEMBRE 2013</t>
  </si>
  <si>
    <t>31/09/2013  9:00:00</t>
  </si>
  <si>
    <t>OCTUBRE 2013</t>
  </si>
  <si>
    <t>DICIEMBRE 2013</t>
  </si>
  <si>
    <t>ENERO 2014</t>
  </si>
  <si>
    <t>FEBRERO 2014</t>
  </si>
  <si>
    <t>DIF.TIEMPO</t>
  </si>
  <si>
    <t>CAUDAL L/seg</t>
  </si>
  <si>
    <t>Promedio</t>
  </si>
  <si>
    <t xml:space="preserve">MES </t>
  </si>
  <si>
    <t>CAUDAL (l/seg)</t>
  </si>
  <si>
    <t>CAUDAL l/seg</t>
  </si>
  <si>
    <t>PROMEDIO</t>
  </si>
  <si>
    <t>Consultoría para la elaboración de estudios y diseños  que incluyen los componentes de riesgo y/o amenaza para la recuperación y construcción de la Infraestructura de Agua potable y Saneamiento Básico, localizados en 3 Municipios del Departamento de Antioquia.</t>
  </si>
  <si>
    <t>Vereda San Francisco - Municipio San Pedro de  los Milagros  - Antioquia</t>
  </si>
  <si>
    <t>Mayo de 2014</t>
  </si>
  <si>
    <t>Versión 1</t>
  </si>
  <si>
    <t>RESUMEN MACROMEDICIÓN</t>
  </si>
  <si>
    <t>DIF. TIEMPO</t>
  </si>
  <si>
    <t>UBICACIÓN: TANQUE</t>
  </si>
  <si>
    <t>MACROMEDICIÓN</t>
  </si>
  <si>
    <t xml:space="preserve"> MACROMEDICIÓN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</si>
</sst>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21" fontId="0" fillId="0" borderId="0" xfId="0" applyNumberFormat="1"/>
    <xf numFmtId="21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17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2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1" fontId="0" fillId="0" borderId="0" xfId="0" applyNumberFormat="1" applyFill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2</xdr:row>
      <xdr:rowOff>38101</xdr:rowOff>
    </xdr:from>
    <xdr:to>
      <xdr:col>5</xdr:col>
      <xdr:colOff>1142999</xdr:colOff>
      <xdr:row>4</xdr:row>
      <xdr:rowOff>240167</xdr:rowOff>
    </xdr:to>
    <xdr:pic>
      <xdr:nvPicPr>
        <xdr:cNvPr id="10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4" y="419101"/>
          <a:ext cx="1076325" cy="583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104775</xdr:colOff>
      <xdr:row>1</xdr:row>
      <xdr:rowOff>76200</xdr:rowOff>
    </xdr:from>
    <xdr:to>
      <xdr:col>0</xdr:col>
      <xdr:colOff>1030061</xdr:colOff>
      <xdr:row>4</xdr:row>
      <xdr:rowOff>266700</xdr:rowOff>
    </xdr:to>
    <xdr:pic>
      <xdr:nvPicPr>
        <xdr:cNvPr id="11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266700"/>
          <a:ext cx="925286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26533</xdr:colOff>
      <xdr:row>1</xdr:row>
      <xdr:rowOff>133351</xdr:rowOff>
    </xdr:from>
    <xdr:to>
      <xdr:col>5</xdr:col>
      <xdr:colOff>1047750</xdr:colOff>
      <xdr:row>4</xdr:row>
      <xdr:rowOff>131405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3758" y="323851"/>
          <a:ext cx="1021217" cy="579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0</xdr:row>
      <xdr:rowOff>171450</xdr:rowOff>
    </xdr:from>
    <xdr:to>
      <xdr:col>0</xdr:col>
      <xdr:colOff>885826</xdr:colOff>
      <xdr:row>4</xdr:row>
      <xdr:rowOff>142875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71450"/>
          <a:ext cx="828676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26533</xdr:colOff>
      <xdr:row>1</xdr:row>
      <xdr:rowOff>133351</xdr:rowOff>
    </xdr:from>
    <xdr:to>
      <xdr:col>5</xdr:col>
      <xdr:colOff>1047750</xdr:colOff>
      <xdr:row>4</xdr:row>
      <xdr:rowOff>131405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3758" y="323851"/>
          <a:ext cx="1021217" cy="579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1</xdr:row>
      <xdr:rowOff>38100</xdr:rowOff>
    </xdr:from>
    <xdr:to>
      <xdr:col>0</xdr:col>
      <xdr:colOff>847724</xdr:colOff>
      <xdr:row>4</xdr:row>
      <xdr:rowOff>200025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28600"/>
          <a:ext cx="761999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26533</xdr:colOff>
      <xdr:row>1</xdr:row>
      <xdr:rowOff>133351</xdr:rowOff>
    </xdr:from>
    <xdr:to>
      <xdr:col>5</xdr:col>
      <xdr:colOff>1047750</xdr:colOff>
      <xdr:row>4</xdr:row>
      <xdr:rowOff>131405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8008" y="323851"/>
          <a:ext cx="1021217" cy="569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28575</xdr:colOff>
      <xdr:row>1</xdr:row>
      <xdr:rowOff>38100</xdr:rowOff>
    </xdr:from>
    <xdr:to>
      <xdr:col>0</xdr:col>
      <xdr:colOff>847725</xdr:colOff>
      <xdr:row>4</xdr:row>
      <xdr:rowOff>200025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28600"/>
          <a:ext cx="8191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26533</xdr:colOff>
      <xdr:row>1</xdr:row>
      <xdr:rowOff>133351</xdr:rowOff>
    </xdr:from>
    <xdr:to>
      <xdr:col>5</xdr:col>
      <xdr:colOff>1162050</xdr:colOff>
      <xdr:row>4</xdr:row>
      <xdr:rowOff>131405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333" y="323851"/>
          <a:ext cx="1135517" cy="569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1</xdr:row>
      <xdr:rowOff>38100</xdr:rowOff>
    </xdr:from>
    <xdr:to>
      <xdr:col>0</xdr:col>
      <xdr:colOff>990600</xdr:colOff>
      <xdr:row>4</xdr:row>
      <xdr:rowOff>200025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28600"/>
          <a:ext cx="9048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131308</xdr:colOff>
      <xdr:row>1</xdr:row>
      <xdr:rowOff>95251</xdr:rowOff>
    </xdr:from>
    <xdr:to>
      <xdr:col>5</xdr:col>
      <xdr:colOff>1124848</xdr:colOff>
      <xdr:row>4</xdr:row>
      <xdr:rowOff>47625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0958" y="285751"/>
          <a:ext cx="993540" cy="523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</xdr:row>
      <xdr:rowOff>19050</xdr:rowOff>
    </xdr:from>
    <xdr:to>
      <xdr:col>0</xdr:col>
      <xdr:colOff>990600</xdr:colOff>
      <xdr:row>4</xdr:row>
      <xdr:rowOff>114300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09550"/>
          <a:ext cx="8286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45583</xdr:colOff>
      <xdr:row>1</xdr:row>
      <xdr:rowOff>123826</xdr:rowOff>
    </xdr:from>
    <xdr:to>
      <xdr:col>5</xdr:col>
      <xdr:colOff>1010548</xdr:colOff>
      <xdr:row>4</xdr:row>
      <xdr:rowOff>76200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6133" y="314326"/>
          <a:ext cx="964965" cy="523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1</xdr:row>
      <xdr:rowOff>28575</xdr:rowOff>
    </xdr:from>
    <xdr:to>
      <xdr:col>0</xdr:col>
      <xdr:colOff>838200</xdr:colOff>
      <xdr:row>4</xdr:row>
      <xdr:rowOff>123825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19075"/>
          <a:ext cx="7620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17008</xdr:colOff>
      <xdr:row>1</xdr:row>
      <xdr:rowOff>114301</xdr:rowOff>
    </xdr:from>
    <xdr:to>
      <xdr:col>5</xdr:col>
      <xdr:colOff>981973</xdr:colOff>
      <xdr:row>4</xdr:row>
      <xdr:rowOff>66675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0883" y="304801"/>
          <a:ext cx="964965" cy="514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76199</xdr:colOff>
      <xdr:row>1</xdr:row>
      <xdr:rowOff>28575</xdr:rowOff>
    </xdr:from>
    <xdr:to>
      <xdr:col>0</xdr:col>
      <xdr:colOff>904874</xdr:colOff>
      <xdr:row>4</xdr:row>
      <xdr:rowOff>123825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219075"/>
          <a:ext cx="8286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102733</xdr:colOff>
      <xdr:row>1</xdr:row>
      <xdr:rowOff>123826</xdr:rowOff>
    </xdr:from>
    <xdr:to>
      <xdr:col>5</xdr:col>
      <xdr:colOff>1067698</xdr:colOff>
      <xdr:row>4</xdr:row>
      <xdr:rowOff>76200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6608" y="314326"/>
          <a:ext cx="964965" cy="514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76199</xdr:colOff>
      <xdr:row>1</xdr:row>
      <xdr:rowOff>28575</xdr:rowOff>
    </xdr:from>
    <xdr:to>
      <xdr:col>0</xdr:col>
      <xdr:colOff>904874</xdr:colOff>
      <xdr:row>4</xdr:row>
      <xdr:rowOff>123825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219075"/>
          <a:ext cx="8286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36058</xdr:colOff>
      <xdr:row>2</xdr:row>
      <xdr:rowOff>19051</xdr:rowOff>
    </xdr:from>
    <xdr:to>
      <xdr:col>5</xdr:col>
      <xdr:colOff>1047750</xdr:colOff>
      <xdr:row>4</xdr:row>
      <xdr:rowOff>161925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3283" y="400051"/>
          <a:ext cx="1011692" cy="523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38099</xdr:colOff>
      <xdr:row>1</xdr:row>
      <xdr:rowOff>19050</xdr:rowOff>
    </xdr:from>
    <xdr:to>
      <xdr:col>0</xdr:col>
      <xdr:colOff>942975</xdr:colOff>
      <xdr:row>4</xdr:row>
      <xdr:rowOff>258818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209550"/>
          <a:ext cx="904876" cy="8112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17008</xdr:colOff>
      <xdr:row>1</xdr:row>
      <xdr:rowOff>95251</xdr:rowOff>
    </xdr:from>
    <xdr:to>
      <xdr:col>5</xdr:col>
      <xdr:colOff>1028700</xdr:colOff>
      <xdr:row>4</xdr:row>
      <xdr:rowOff>47625</xdr:rowOff>
    </xdr:to>
    <xdr:pic>
      <xdr:nvPicPr>
        <xdr:cNvPr id="4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5658" y="285751"/>
          <a:ext cx="1011692" cy="5238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57149</xdr:colOff>
      <xdr:row>0</xdr:row>
      <xdr:rowOff>180975</xdr:rowOff>
    </xdr:from>
    <xdr:to>
      <xdr:col>0</xdr:col>
      <xdr:colOff>962025</xdr:colOff>
      <xdr:row>4</xdr:row>
      <xdr:rowOff>152400</xdr:rowOff>
    </xdr:to>
    <xdr:pic>
      <xdr:nvPicPr>
        <xdr:cNvPr id="5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" y="180975"/>
          <a:ext cx="904876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45583</xdr:colOff>
      <xdr:row>1</xdr:row>
      <xdr:rowOff>161926</xdr:rowOff>
    </xdr:from>
    <xdr:to>
      <xdr:col>5</xdr:col>
      <xdr:colOff>1114425</xdr:colOff>
      <xdr:row>4</xdr:row>
      <xdr:rowOff>159980</xdr:rowOff>
    </xdr:to>
    <xdr:pic>
      <xdr:nvPicPr>
        <xdr:cNvPr id="8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7108" y="352426"/>
          <a:ext cx="1068842" cy="569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123824</xdr:colOff>
      <xdr:row>1</xdr:row>
      <xdr:rowOff>28575</xdr:rowOff>
    </xdr:from>
    <xdr:to>
      <xdr:col>0</xdr:col>
      <xdr:colOff>1028700</xdr:colOff>
      <xdr:row>4</xdr:row>
      <xdr:rowOff>190500</xdr:rowOff>
    </xdr:to>
    <xdr:pic>
      <xdr:nvPicPr>
        <xdr:cNvPr id="9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" y="219075"/>
          <a:ext cx="904876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26533</xdr:colOff>
      <xdr:row>1</xdr:row>
      <xdr:rowOff>133351</xdr:rowOff>
    </xdr:from>
    <xdr:to>
      <xdr:col>5</xdr:col>
      <xdr:colOff>1047750</xdr:colOff>
      <xdr:row>4</xdr:row>
      <xdr:rowOff>131405</xdr:rowOff>
    </xdr:to>
    <xdr:pic>
      <xdr:nvPicPr>
        <xdr:cNvPr id="8" name="Imagen 2" descr="Copia de logo 10-an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7533" y="323851"/>
          <a:ext cx="1021217" cy="579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0</xdr:row>
      <xdr:rowOff>180975</xdr:rowOff>
    </xdr:from>
    <xdr:to>
      <xdr:col>0</xdr:col>
      <xdr:colOff>971551</xdr:colOff>
      <xdr:row>4</xdr:row>
      <xdr:rowOff>152400</xdr:rowOff>
    </xdr:to>
    <xdr:pic>
      <xdr:nvPicPr>
        <xdr:cNvPr id="9" name="Imagen 1" descr="Fondo Adaptació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80975"/>
          <a:ext cx="885826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B25" sqref="B25"/>
    </sheetView>
  </sheetViews>
  <sheetFormatPr baseColWidth="10" defaultRowHeight="15" x14ac:dyDescent="0.25"/>
  <cols>
    <col min="1" max="1" width="16.140625" customWidth="1"/>
    <col min="3" max="3" width="16.85546875" bestFit="1" customWidth="1"/>
    <col min="4" max="4" width="14.42578125" customWidth="1"/>
    <col min="6" max="6" width="17.28515625" customWidth="1"/>
    <col min="7" max="7" width="15.5703125" customWidth="1"/>
  </cols>
  <sheetData>
    <row r="1" spans="1:6" x14ac:dyDescent="0.25">
      <c r="A1" s="36" t="s">
        <v>33</v>
      </c>
      <c r="B1" s="36"/>
      <c r="C1" s="36"/>
      <c r="D1" s="36"/>
      <c r="E1" s="36"/>
      <c r="F1" s="36"/>
    </row>
    <row r="2" spans="1:6" ht="15" customHeight="1" x14ac:dyDescent="0.25">
      <c r="A2" s="39"/>
      <c r="B2" s="37" t="s">
        <v>26</v>
      </c>
      <c r="C2" s="37"/>
      <c r="D2" s="37"/>
      <c r="E2" s="37"/>
      <c r="F2" s="37"/>
    </row>
    <row r="3" spans="1:6" x14ac:dyDescent="0.25">
      <c r="A3" s="39"/>
      <c r="B3" s="37"/>
      <c r="C3" s="37"/>
      <c r="D3" s="37"/>
      <c r="E3" s="37"/>
      <c r="F3" s="37"/>
    </row>
    <row r="4" spans="1:6" x14ac:dyDescent="0.25">
      <c r="A4" s="39"/>
      <c r="B4" s="37"/>
      <c r="C4" s="37"/>
      <c r="D4" s="37"/>
      <c r="E4" s="37"/>
      <c r="F4" s="37"/>
    </row>
    <row r="5" spans="1:6" ht="27.75" customHeight="1" x14ac:dyDescent="0.25">
      <c r="A5" s="39"/>
      <c r="B5" s="37"/>
      <c r="C5" s="37"/>
      <c r="D5" s="37"/>
      <c r="E5" s="37"/>
      <c r="F5" s="37"/>
    </row>
    <row r="6" spans="1:6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6" ht="27.75" customHeight="1" x14ac:dyDescent="0.25">
      <c r="A7" s="39"/>
      <c r="B7" s="37"/>
      <c r="C7" s="37"/>
      <c r="D7" s="36"/>
      <c r="E7" s="36"/>
      <c r="F7" s="36"/>
    </row>
    <row r="8" spans="1:6" x14ac:dyDescent="0.25">
      <c r="D8" s="1"/>
    </row>
    <row r="9" spans="1:6" x14ac:dyDescent="0.25">
      <c r="C9" s="41" t="s">
        <v>30</v>
      </c>
      <c r="D9" s="40"/>
    </row>
    <row r="10" spans="1:6" x14ac:dyDescent="0.25">
      <c r="C10" s="24" t="s">
        <v>22</v>
      </c>
      <c r="D10" s="24" t="s">
        <v>23</v>
      </c>
    </row>
    <row r="11" spans="1:6" x14ac:dyDescent="0.25">
      <c r="C11" s="23">
        <v>41275</v>
      </c>
      <c r="D11" s="18">
        <f>+'ENERO 2013'!F45</f>
        <v>2.2119390043544644</v>
      </c>
    </row>
    <row r="12" spans="1:6" ht="15" customHeight="1" x14ac:dyDescent="0.25">
      <c r="C12" s="23">
        <v>41306</v>
      </c>
      <c r="D12" s="18">
        <f>+FEBRERO!F43</f>
        <v>2.2290611940015737</v>
      </c>
    </row>
    <row r="13" spans="1:6" x14ac:dyDescent="0.25">
      <c r="C13" s="23">
        <v>41334</v>
      </c>
      <c r="D13" s="18">
        <f>+MARZO!F45</f>
        <v>2.0790025749563288</v>
      </c>
    </row>
    <row r="14" spans="1:6" x14ac:dyDescent="0.25">
      <c r="C14" s="23">
        <v>41365</v>
      </c>
      <c r="D14" s="18">
        <f>+ABRIL!F45</f>
        <v>1.9590848366055489</v>
      </c>
    </row>
    <row r="15" spans="1:6" x14ac:dyDescent="0.25">
      <c r="C15" s="23">
        <v>41395</v>
      </c>
      <c r="D15" s="18">
        <f>+MAYO!F46</f>
        <v>1.9092312780432992</v>
      </c>
    </row>
    <row r="16" spans="1:6" x14ac:dyDescent="0.25">
      <c r="C16" s="23">
        <v>41426</v>
      </c>
      <c r="D16" s="1"/>
    </row>
    <row r="17" spans="2:4" x14ac:dyDescent="0.25">
      <c r="C17" s="23">
        <v>41456</v>
      </c>
      <c r="D17" s="18">
        <f>+JULIO!F45</f>
        <v>1.9652495021619374</v>
      </c>
    </row>
    <row r="18" spans="2:4" x14ac:dyDescent="0.25">
      <c r="C18" s="23">
        <v>41487</v>
      </c>
      <c r="D18" s="18">
        <f>+AGOSTO!F45</f>
        <v>1.7375589066989283</v>
      </c>
    </row>
    <row r="19" spans="2:4" x14ac:dyDescent="0.25">
      <c r="C19" s="23">
        <v>41518</v>
      </c>
      <c r="D19" s="18"/>
    </row>
    <row r="20" spans="2:4" x14ac:dyDescent="0.25">
      <c r="C20" s="23">
        <v>41548</v>
      </c>
      <c r="D20" s="18">
        <f>+OCTUBRE!F47</f>
        <v>1.8618181529138313</v>
      </c>
    </row>
    <row r="21" spans="2:4" x14ac:dyDescent="0.25">
      <c r="C21" s="23">
        <v>41579</v>
      </c>
      <c r="D21" s="1"/>
    </row>
    <row r="22" spans="2:4" x14ac:dyDescent="0.25">
      <c r="C22" s="23">
        <v>41609</v>
      </c>
      <c r="D22" s="18">
        <f>+DICIEMBRE!F45</f>
        <v>2.1126273443823886</v>
      </c>
    </row>
    <row r="23" spans="2:4" x14ac:dyDescent="0.25">
      <c r="C23" s="23">
        <v>41640</v>
      </c>
      <c r="D23" s="18">
        <f>+'ENERO 2014'!F45</f>
        <v>2.6022995587485771</v>
      </c>
    </row>
    <row r="24" spans="2:4" x14ac:dyDescent="0.25">
      <c r="C24" s="23">
        <v>41671</v>
      </c>
      <c r="D24" s="18">
        <f>+'FEBRERO 2014'!F41</f>
        <v>2.00630183581189</v>
      </c>
    </row>
    <row r="25" spans="2:4" x14ac:dyDescent="0.25">
      <c r="C25" s="23"/>
      <c r="D25" s="1"/>
    </row>
    <row r="26" spans="2:4" x14ac:dyDescent="0.25">
      <c r="B26" s="23"/>
      <c r="C26" s="26" t="s">
        <v>25</v>
      </c>
      <c r="D26" s="18">
        <f>+AVERAGE(D11:D24)</f>
        <v>2.0612885626071606</v>
      </c>
    </row>
    <row r="27" spans="2:4" x14ac:dyDescent="0.25">
      <c r="B27" s="23"/>
      <c r="C27" s="1"/>
    </row>
    <row r="28" spans="2:4" x14ac:dyDescent="0.25">
      <c r="B28" s="23"/>
      <c r="C28" s="1"/>
    </row>
    <row r="29" spans="2:4" x14ac:dyDescent="0.25">
      <c r="B29" s="1"/>
    </row>
  </sheetData>
  <mergeCells count="9">
    <mergeCell ref="F2:F5"/>
    <mergeCell ref="A6:A7"/>
    <mergeCell ref="B6:C7"/>
    <mergeCell ref="D6:E7"/>
    <mergeCell ref="F6:F7"/>
    <mergeCell ref="C9:D9"/>
    <mergeCell ref="A1:F1"/>
    <mergeCell ref="A2:A5"/>
    <mergeCell ref="B2:E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31" workbookViewId="0">
      <selection activeCell="F17" sqref="F17"/>
    </sheetView>
  </sheetViews>
  <sheetFormatPr baseColWidth="10" defaultRowHeight="15" x14ac:dyDescent="0.25"/>
  <cols>
    <col min="1" max="1" width="13.7109375" customWidth="1"/>
    <col min="2" max="2" width="12.85546875" bestFit="1" customWidth="1"/>
    <col min="5" max="5" width="14" customWidth="1"/>
    <col min="6" max="6" width="16.42578125" bestFit="1" customWidth="1"/>
    <col min="7" max="7" width="12.85546875" bestFit="1" customWidth="1"/>
    <col min="8" max="8" width="14.28515625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x14ac:dyDescent="0.25">
      <c r="A4" s="39"/>
      <c r="B4" s="37"/>
      <c r="C4" s="37"/>
      <c r="D4" s="37"/>
      <c r="E4" s="37"/>
      <c r="F4" s="37"/>
    </row>
    <row r="5" spans="1:8" ht="24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3.25" customHeight="1" x14ac:dyDescent="0.25">
      <c r="A7" s="39"/>
      <c r="B7" s="37"/>
      <c r="C7" s="37"/>
      <c r="D7" s="36"/>
      <c r="E7" s="36"/>
      <c r="F7" s="36"/>
    </row>
    <row r="8" spans="1:8" ht="21.7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2"/>
    </row>
    <row r="10" spans="1:8" x14ac:dyDescent="0.25">
      <c r="A10" s="29" t="s">
        <v>15</v>
      </c>
      <c r="B10" s="29"/>
      <c r="C10" s="29"/>
      <c r="D10" s="27"/>
      <c r="E10" s="27"/>
      <c r="F10" s="27"/>
      <c r="G10" s="12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20</v>
      </c>
      <c r="G11" s="3"/>
    </row>
    <row r="12" spans="1:8" x14ac:dyDescent="0.25">
      <c r="A12" s="3"/>
      <c r="B12" s="3"/>
      <c r="E12" s="3"/>
      <c r="F12" s="3"/>
      <c r="G12" s="3"/>
    </row>
    <row r="13" spans="1:8" x14ac:dyDescent="0.25">
      <c r="A13" s="4">
        <v>1</v>
      </c>
      <c r="B13" s="7">
        <v>41548.361111111109</v>
      </c>
      <c r="C13" s="6">
        <v>521412</v>
      </c>
      <c r="D13" s="33"/>
      <c r="E13" s="35"/>
      <c r="F13" s="22"/>
      <c r="G13" s="7"/>
    </row>
    <row r="14" spans="1:8" x14ac:dyDescent="0.25">
      <c r="A14" s="4">
        <v>2</v>
      </c>
      <c r="B14" s="7">
        <v>41549.368055555555</v>
      </c>
      <c r="C14" s="1">
        <v>521595</v>
      </c>
      <c r="D14" s="1">
        <f>+C14-C13</f>
        <v>183</v>
      </c>
      <c r="E14" s="18">
        <f>+B14-B13</f>
        <v>1.0069444444452529</v>
      </c>
      <c r="F14" s="18">
        <f>(+D14/(E14*24*3600))*1000</f>
        <v>2.1034482758603801</v>
      </c>
      <c r="G14" s="15"/>
      <c r="H14" s="15"/>
    </row>
    <row r="15" spans="1:8" x14ac:dyDescent="0.25">
      <c r="A15" s="4">
        <v>3</v>
      </c>
      <c r="B15" s="7">
        <v>41550.402777777781</v>
      </c>
      <c r="C15" s="1">
        <v>521737</v>
      </c>
      <c r="D15" s="1">
        <f t="shared" ref="D15:D17" si="0">+C15-C14</f>
        <v>142</v>
      </c>
      <c r="E15" s="18">
        <f>+B15-B14</f>
        <v>1.0347222222262644</v>
      </c>
      <c r="F15" s="18">
        <f t="shared" ref="F15:F44" si="1">(+D15/(E15*24*3600))*1000</f>
        <v>1.5883668903741082</v>
      </c>
      <c r="G15" s="7"/>
    </row>
    <row r="16" spans="1:8" x14ac:dyDescent="0.25">
      <c r="A16" s="4">
        <v>4</v>
      </c>
      <c r="B16" s="7">
        <v>41551.395833333336</v>
      </c>
      <c r="C16" s="1">
        <v>521897</v>
      </c>
      <c r="D16" s="1">
        <f t="shared" si="0"/>
        <v>160</v>
      </c>
      <c r="E16" s="18">
        <f t="shared" ref="E16:E44" si="2">+B16-B15</f>
        <v>0.99305555555474712</v>
      </c>
      <c r="F16" s="18">
        <f t="shared" si="1"/>
        <v>1.8648018648033828</v>
      </c>
      <c r="G16" s="7"/>
    </row>
    <row r="17" spans="1:7" x14ac:dyDescent="0.25">
      <c r="A17" s="4">
        <v>5</v>
      </c>
      <c r="B17" s="7">
        <v>41552.409722222219</v>
      </c>
      <c r="C17" s="1">
        <v>522057</v>
      </c>
      <c r="D17" s="1">
        <f t="shared" si="0"/>
        <v>160</v>
      </c>
      <c r="E17" s="18">
        <f t="shared" si="2"/>
        <v>1.0138888888832298</v>
      </c>
      <c r="F17" s="18">
        <f t="shared" si="1"/>
        <v>1.8264840182750348</v>
      </c>
      <c r="G17" s="7"/>
    </row>
    <row r="18" spans="1:7" x14ac:dyDescent="0.25">
      <c r="A18" s="4">
        <v>6</v>
      </c>
      <c r="B18" s="7"/>
      <c r="C18" s="1"/>
      <c r="D18" s="1"/>
      <c r="E18" s="18"/>
      <c r="F18" s="18"/>
    </row>
    <row r="19" spans="1:7" x14ac:dyDescent="0.25">
      <c r="A19" s="4">
        <v>7</v>
      </c>
      <c r="B19" s="7">
        <v>41554.402777777781</v>
      </c>
      <c r="C19" s="1">
        <v>522407</v>
      </c>
      <c r="D19" s="1"/>
      <c r="E19" s="18"/>
      <c r="F19" s="18"/>
    </row>
    <row r="20" spans="1:7" x14ac:dyDescent="0.25">
      <c r="A20" s="4">
        <v>8</v>
      </c>
      <c r="B20" s="7">
        <v>41555.402777777781</v>
      </c>
      <c r="C20" s="1">
        <v>522586</v>
      </c>
      <c r="D20" s="1">
        <f t="shared" ref="D20:D44" si="3">+C20-C19</f>
        <v>179</v>
      </c>
      <c r="E20" s="18">
        <f t="shared" si="2"/>
        <v>1</v>
      </c>
      <c r="F20" s="18">
        <f t="shared" si="1"/>
        <v>2.0717592592592595</v>
      </c>
    </row>
    <row r="21" spans="1:7" x14ac:dyDescent="0.25">
      <c r="A21" s="4">
        <v>9</v>
      </c>
      <c r="B21" s="7">
        <v>41556.291666666664</v>
      </c>
      <c r="C21" s="1">
        <v>522685</v>
      </c>
      <c r="D21" s="1">
        <f t="shared" si="3"/>
        <v>99</v>
      </c>
      <c r="E21" s="18">
        <f t="shared" si="2"/>
        <v>0.88888888888322981</v>
      </c>
      <c r="F21" s="18">
        <f t="shared" si="1"/>
        <v>1.2890625000082068</v>
      </c>
    </row>
    <row r="22" spans="1:7" x14ac:dyDescent="0.25">
      <c r="A22" s="4">
        <v>10</v>
      </c>
      <c r="B22" s="7">
        <v>41557.395833333336</v>
      </c>
      <c r="C22" s="1">
        <v>522866</v>
      </c>
      <c r="D22" s="1">
        <f t="shared" si="3"/>
        <v>181</v>
      </c>
      <c r="E22" s="18">
        <f t="shared" si="2"/>
        <v>1.1041666666715173</v>
      </c>
      <c r="F22" s="18">
        <f t="shared" si="1"/>
        <v>1.8972746331153549</v>
      </c>
    </row>
    <row r="23" spans="1:7" x14ac:dyDescent="0.25">
      <c r="A23" s="4">
        <v>11</v>
      </c>
      <c r="B23" s="7">
        <v>41558.423611111109</v>
      </c>
      <c r="C23" s="1">
        <v>523050</v>
      </c>
      <c r="D23" s="1">
        <f t="shared" si="3"/>
        <v>184</v>
      </c>
      <c r="E23" s="18">
        <f t="shared" si="2"/>
        <v>1.0277777777737356</v>
      </c>
      <c r="F23" s="18">
        <f t="shared" si="1"/>
        <v>2.0720720720802213</v>
      </c>
    </row>
    <row r="24" spans="1:7" x14ac:dyDescent="0.25">
      <c r="A24" s="4">
        <v>12</v>
      </c>
      <c r="B24" s="7">
        <v>41559.291666666664</v>
      </c>
      <c r="C24" s="1">
        <v>523194</v>
      </c>
      <c r="D24" s="1">
        <f t="shared" si="3"/>
        <v>144</v>
      </c>
      <c r="E24" s="18">
        <f t="shared" si="2"/>
        <v>0.86805555555474712</v>
      </c>
      <c r="F24" s="18">
        <f t="shared" si="1"/>
        <v>1.9200000000017881</v>
      </c>
    </row>
    <row r="25" spans="1:7" x14ac:dyDescent="0.25">
      <c r="A25" s="4">
        <v>13</v>
      </c>
      <c r="B25" s="7"/>
      <c r="C25" s="1"/>
      <c r="D25" s="1"/>
      <c r="E25" s="18"/>
      <c r="F25" s="18"/>
    </row>
    <row r="26" spans="1:7" x14ac:dyDescent="0.25">
      <c r="A26" s="4">
        <v>14</v>
      </c>
      <c r="B26" s="7"/>
      <c r="C26" s="1"/>
      <c r="D26" s="1"/>
      <c r="E26" s="18"/>
      <c r="F26" s="18"/>
    </row>
    <row r="27" spans="1:7" x14ac:dyDescent="0.25">
      <c r="A27" s="4">
        <v>15</v>
      </c>
      <c r="B27" s="7">
        <v>41562.444444444445</v>
      </c>
      <c r="C27" s="1">
        <v>523735</v>
      </c>
      <c r="D27" s="1"/>
      <c r="E27" s="18"/>
      <c r="F27" s="18"/>
    </row>
    <row r="28" spans="1:7" x14ac:dyDescent="0.25">
      <c r="A28" s="4">
        <v>16</v>
      </c>
      <c r="B28" s="7">
        <v>41563.458333333336</v>
      </c>
      <c r="C28" s="1">
        <v>523882</v>
      </c>
      <c r="D28" s="1">
        <f t="shared" si="3"/>
        <v>147</v>
      </c>
      <c r="E28" s="18">
        <f t="shared" si="2"/>
        <v>1.0138888888905058</v>
      </c>
      <c r="F28" s="18">
        <f t="shared" si="1"/>
        <v>1.6780821917781459</v>
      </c>
    </row>
    <row r="29" spans="1:7" x14ac:dyDescent="0.25">
      <c r="A29" s="1">
        <v>17</v>
      </c>
      <c r="B29" s="7">
        <v>41564.625</v>
      </c>
      <c r="C29" s="1">
        <v>524089</v>
      </c>
      <c r="D29" s="1">
        <f t="shared" si="3"/>
        <v>207</v>
      </c>
      <c r="E29" s="18">
        <f t="shared" si="2"/>
        <v>1.1666666666642413</v>
      </c>
      <c r="F29" s="18">
        <f t="shared" si="1"/>
        <v>2.0535714285756974</v>
      </c>
    </row>
    <row r="30" spans="1:7" x14ac:dyDescent="0.25">
      <c r="A30" s="1">
        <v>18</v>
      </c>
      <c r="B30" s="7">
        <v>41565.375</v>
      </c>
      <c r="C30" s="1">
        <v>524235</v>
      </c>
      <c r="D30" s="1">
        <f t="shared" si="3"/>
        <v>146</v>
      </c>
      <c r="E30" s="18">
        <f t="shared" si="2"/>
        <v>0.75</v>
      </c>
      <c r="F30" s="18">
        <f t="shared" si="1"/>
        <v>2.2530864197530867</v>
      </c>
    </row>
    <row r="31" spans="1:7" x14ac:dyDescent="0.25">
      <c r="A31" s="1">
        <v>19</v>
      </c>
      <c r="B31" s="7">
        <v>41566.291666666664</v>
      </c>
      <c r="C31" s="1">
        <v>524341</v>
      </c>
      <c r="D31" s="1">
        <f t="shared" si="3"/>
        <v>106</v>
      </c>
      <c r="E31" s="18">
        <f t="shared" si="2"/>
        <v>0.91666666666424135</v>
      </c>
      <c r="F31" s="18">
        <f t="shared" si="1"/>
        <v>1.3383838383873796</v>
      </c>
    </row>
    <row r="32" spans="1:7" x14ac:dyDescent="0.25">
      <c r="A32" s="1">
        <v>20</v>
      </c>
      <c r="B32" s="7"/>
      <c r="C32" s="1"/>
      <c r="D32" s="1"/>
      <c r="E32" s="18"/>
      <c r="F32" s="18"/>
    </row>
    <row r="33" spans="1:6" x14ac:dyDescent="0.25">
      <c r="A33" s="1">
        <v>21</v>
      </c>
      <c r="B33" s="7">
        <v>41568.5</v>
      </c>
      <c r="C33" s="1">
        <v>524769</v>
      </c>
      <c r="D33" s="1"/>
      <c r="E33" s="18"/>
      <c r="F33" s="18"/>
    </row>
    <row r="34" spans="1:6" x14ac:dyDescent="0.25">
      <c r="A34" s="1">
        <v>22</v>
      </c>
      <c r="B34" s="7">
        <v>41569.416666666664</v>
      </c>
      <c r="C34" s="1">
        <v>524909</v>
      </c>
      <c r="D34" s="1">
        <f t="shared" si="3"/>
        <v>140</v>
      </c>
      <c r="E34" s="18">
        <f t="shared" si="2"/>
        <v>0.91666666666424135</v>
      </c>
      <c r="F34" s="18">
        <f t="shared" si="1"/>
        <v>1.7676767676814447</v>
      </c>
    </row>
    <row r="35" spans="1:6" x14ac:dyDescent="0.25">
      <c r="A35" s="1">
        <v>23</v>
      </c>
      <c r="B35" s="7">
        <v>41570.4375</v>
      </c>
      <c r="C35" s="1">
        <v>525091</v>
      </c>
      <c r="D35" s="1">
        <f t="shared" si="3"/>
        <v>182</v>
      </c>
      <c r="E35" s="18">
        <f t="shared" si="2"/>
        <v>1.0208333333357587</v>
      </c>
      <c r="F35" s="18">
        <f t="shared" si="1"/>
        <v>2.063492063487161</v>
      </c>
    </row>
    <row r="36" spans="1:6" x14ac:dyDescent="0.25">
      <c r="A36" s="1">
        <v>24</v>
      </c>
      <c r="B36" s="7">
        <v>41571.375</v>
      </c>
      <c r="C36" s="1">
        <v>525259</v>
      </c>
      <c r="D36" s="1">
        <f t="shared" si="3"/>
        <v>168</v>
      </c>
      <c r="E36" s="18">
        <f t="shared" si="2"/>
        <v>0.9375</v>
      </c>
      <c r="F36" s="18">
        <f t="shared" si="1"/>
        <v>2.074074074074074</v>
      </c>
    </row>
    <row r="37" spans="1:6" x14ac:dyDescent="0.25">
      <c r="A37" s="1">
        <v>25</v>
      </c>
      <c r="B37" s="7">
        <v>41572.333333333336</v>
      </c>
      <c r="C37" s="1">
        <v>525427</v>
      </c>
      <c r="D37" s="1">
        <f t="shared" si="3"/>
        <v>168</v>
      </c>
      <c r="E37" s="18">
        <f t="shared" si="2"/>
        <v>0.95833333333575865</v>
      </c>
      <c r="F37" s="18">
        <f t="shared" si="1"/>
        <v>2.0289855072412415</v>
      </c>
    </row>
    <row r="38" spans="1:6" x14ac:dyDescent="0.25">
      <c r="A38" s="1">
        <v>26</v>
      </c>
      <c r="B38" s="7">
        <v>41572.326388888891</v>
      </c>
      <c r="C38" s="1">
        <v>525594</v>
      </c>
      <c r="D38" s="1">
        <f t="shared" si="3"/>
        <v>167</v>
      </c>
      <c r="E38" s="18"/>
      <c r="F38" s="18"/>
    </row>
    <row r="39" spans="1:6" x14ac:dyDescent="0.25">
      <c r="A39" s="1">
        <v>27</v>
      </c>
      <c r="B39" s="7"/>
      <c r="C39" s="1"/>
      <c r="D39" s="1"/>
      <c r="E39" s="18"/>
      <c r="F39" s="18"/>
    </row>
    <row r="40" spans="1:6" x14ac:dyDescent="0.25">
      <c r="A40" s="1">
        <v>28</v>
      </c>
      <c r="B40" s="7">
        <v>41575.402777777781</v>
      </c>
      <c r="C40" s="1">
        <v>525932</v>
      </c>
      <c r="D40" s="1"/>
      <c r="E40" s="18"/>
      <c r="F40" s="18"/>
    </row>
    <row r="41" spans="1:6" x14ac:dyDescent="0.25">
      <c r="A41" s="1">
        <v>29</v>
      </c>
      <c r="B41" s="7">
        <v>41576.409722222219</v>
      </c>
      <c r="C41" s="1">
        <v>526091</v>
      </c>
      <c r="D41" s="1">
        <f t="shared" si="3"/>
        <v>159</v>
      </c>
      <c r="E41" s="18">
        <f t="shared" si="2"/>
        <v>1.0069444444379769</v>
      </c>
      <c r="F41" s="18">
        <f t="shared" si="1"/>
        <v>1.8275862069082902</v>
      </c>
    </row>
    <row r="42" spans="1:6" x14ac:dyDescent="0.25">
      <c r="A42" s="1">
        <v>30</v>
      </c>
      <c r="B42" s="7">
        <v>41577.402777777781</v>
      </c>
      <c r="C42" s="1">
        <v>526244</v>
      </c>
      <c r="D42" s="1">
        <f t="shared" si="3"/>
        <v>153</v>
      </c>
      <c r="E42" s="18">
        <f t="shared" si="2"/>
        <v>0.99305555556202307</v>
      </c>
      <c r="F42" s="18">
        <f t="shared" si="1"/>
        <v>1.7832167832051695</v>
      </c>
    </row>
    <row r="43" spans="1:6" x14ac:dyDescent="0.25">
      <c r="A43" s="1">
        <v>31</v>
      </c>
      <c r="B43" s="7">
        <v>41578.409722222219</v>
      </c>
      <c r="C43" s="1">
        <v>526400</v>
      </c>
      <c r="D43" s="1">
        <f t="shared" si="3"/>
        <v>156</v>
      </c>
      <c r="E43" s="18">
        <f t="shared" si="2"/>
        <v>1.0069444444379769</v>
      </c>
      <c r="F43" s="18">
        <f t="shared" si="1"/>
        <v>1.7931034482873791</v>
      </c>
    </row>
    <row r="44" spans="1:6" x14ac:dyDescent="0.25">
      <c r="A44" s="8">
        <v>41944</v>
      </c>
      <c r="B44" s="7">
        <v>41579.423611111109</v>
      </c>
      <c r="C44" s="1">
        <v>526558</v>
      </c>
      <c r="D44" s="1">
        <f t="shared" si="3"/>
        <v>158</v>
      </c>
      <c r="E44" s="18">
        <f t="shared" si="2"/>
        <v>1.0138888888905058</v>
      </c>
      <c r="F44" s="18">
        <f t="shared" si="1"/>
        <v>1.8036529680336535</v>
      </c>
    </row>
    <row r="47" spans="1:6" x14ac:dyDescent="0.25">
      <c r="E47" s="17" t="s">
        <v>21</v>
      </c>
      <c r="F47" s="20">
        <f>+AVERAGE(F14:F44)</f>
        <v>1.8618181529138313</v>
      </c>
    </row>
  </sheetData>
  <mergeCells count="12">
    <mergeCell ref="A9:C9"/>
    <mergeCell ref="A10:C10"/>
    <mergeCell ref="D9:F10"/>
    <mergeCell ref="A8:F8"/>
    <mergeCell ref="A1:F1"/>
    <mergeCell ref="A2:A5"/>
    <mergeCell ref="B2:E5"/>
    <mergeCell ref="F2:F5"/>
    <mergeCell ref="A6:A7"/>
    <mergeCell ref="B6:C7"/>
    <mergeCell ref="D6:E7"/>
    <mergeCell ref="F6:F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G19" sqref="G19"/>
    </sheetView>
  </sheetViews>
  <sheetFormatPr baseColWidth="10" defaultRowHeight="15" x14ac:dyDescent="0.25"/>
  <cols>
    <col min="1" max="1" width="14.42578125" customWidth="1"/>
    <col min="2" max="2" width="13" bestFit="1" customWidth="1"/>
    <col min="5" max="5" width="12.42578125" customWidth="1"/>
    <col min="6" max="6" width="15.7109375" customWidth="1"/>
  </cols>
  <sheetData>
    <row r="1" spans="1:7" x14ac:dyDescent="0.25">
      <c r="A1" s="36" t="s">
        <v>33</v>
      </c>
      <c r="B1" s="36"/>
      <c r="C1" s="36"/>
      <c r="D1" s="36"/>
      <c r="E1" s="36"/>
      <c r="F1" s="36"/>
    </row>
    <row r="2" spans="1:7" ht="15" customHeight="1" x14ac:dyDescent="0.25">
      <c r="A2" s="39"/>
      <c r="B2" s="37" t="s">
        <v>26</v>
      </c>
      <c r="C2" s="37"/>
      <c r="D2" s="37"/>
      <c r="E2" s="37"/>
      <c r="F2" s="37"/>
    </row>
    <row r="3" spans="1:7" x14ac:dyDescent="0.25">
      <c r="A3" s="39"/>
      <c r="B3" s="37"/>
      <c r="C3" s="37"/>
      <c r="D3" s="37"/>
      <c r="E3" s="37"/>
      <c r="F3" s="37"/>
    </row>
    <row r="4" spans="1:7" x14ac:dyDescent="0.25">
      <c r="A4" s="39"/>
      <c r="B4" s="37"/>
      <c r="C4" s="37"/>
      <c r="D4" s="37"/>
      <c r="E4" s="37"/>
      <c r="F4" s="37"/>
    </row>
    <row r="5" spans="1:7" ht="20.25" customHeight="1" x14ac:dyDescent="0.25">
      <c r="A5" s="39"/>
      <c r="B5" s="37"/>
      <c r="C5" s="37"/>
      <c r="D5" s="37"/>
      <c r="E5" s="37"/>
      <c r="F5" s="37"/>
    </row>
    <row r="6" spans="1:7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7" ht="26.25" customHeight="1" x14ac:dyDescent="0.25">
      <c r="A7" s="39"/>
      <c r="B7" s="37"/>
      <c r="C7" s="37"/>
      <c r="D7" s="36"/>
      <c r="E7" s="36"/>
      <c r="F7" s="36"/>
    </row>
    <row r="8" spans="1:7" ht="21.7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7" x14ac:dyDescent="0.25">
      <c r="A9" s="28" t="s">
        <v>1</v>
      </c>
      <c r="B9" s="28"/>
      <c r="C9" s="28"/>
      <c r="D9" s="27" t="s">
        <v>32</v>
      </c>
      <c r="E9" s="27"/>
      <c r="F9" s="27"/>
      <c r="G9" s="12"/>
    </row>
    <row r="10" spans="1:7" x14ac:dyDescent="0.25">
      <c r="A10" s="29" t="s">
        <v>16</v>
      </c>
      <c r="B10" s="29"/>
      <c r="C10" s="29"/>
      <c r="D10" s="27"/>
      <c r="E10" s="27"/>
      <c r="F10" s="27"/>
      <c r="G10" s="12"/>
    </row>
    <row r="11" spans="1:7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20</v>
      </c>
      <c r="G11" s="3"/>
    </row>
    <row r="12" spans="1:7" x14ac:dyDescent="0.25">
      <c r="A12" s="6"/>
      <c r="B12" s="3"/>
      <c r="C12" s="4"/>
      <c r="E12" s="3"/>
      <c r="F12" s="3"/>
      <c r="G12" s="3"/>
    </row>
    <row r="13" spans="1:7" x14ac:dyDescent="0.25">
      <c r="A13" s="4">
        <v>1</v>
      </c>
      <c r="B13" s="7"/>
      <c r="D13" s="6"/>
      <c r="E13" s="13"/>
      <c r="F13" s="18"/>
    </row>
    <row r="14" spans="1:7" x14ac:dyDescent="0.25">
      <c r="A14" s="4">
        <v>2</v>
      </c>
      <c r="B14" s="7">
        <v>41610.352083333331</v>
      </c>
      <c r="C14" s="6">
        <v>531827</v>
      </c>
      <c r="D14" s="33"/>
      <c r="E14" s="33"/>
      <c r="F14" s="22"/>
    </row>
    <row r="15" spans="1:7" x14ac:dyDescent="0.25">
      <c r="A15" s="4">
        <v>3</v>
      </c>
      <c r="B15" s="7">
        <v>41611.34375</v>
      </c>
      <c r="C15" s="1">
        <v>531980</v>
      </c>
      <c r="D15" s="1">
        <f>+C15-C14</f>
        <v>153</v>
      </c>
      <c r="E15" s="18">
        <f>+B15-B14</f>
        <v>0.99166666666860692</v>
      </c>
      <c r="F15" s="18">
        <f>(+D15/(E15*24*3600))*1000</f>
        <v>1.7857142857107919</v>
      </c>
    </row>
    <row r="16" spans="1:7" x14ac:dyDescent="0.25">
      <c r="A16" s="4">
        <v>4</v>
      </c>
      <c r="B16" s="7">
        <v>41612.333333333336</v>
      </c>
      <c r="C16" s="1">
        <v>532132</v>
      </c>
      <c r="D16" s="1">
        <f t="shared" ref="D16:D43" si="0">+C16-C15</f>
        <v>152</v>
      </c>
      <c r="E16" s="18">
        <f t="shared" ref="E16:E40" si="1">+B16-B15</f>
        <v>0.98958333333575865</v>
      </c>
      <c r="F16" s="18">
        <f>(+D16/(E16*24*3600))*1000</f>
        <v>1.7777777777734207</v>
      </c>
    </row>
    <row r="17" spans="1:7" x14ac:dyDescent="0.25">
      <c r="A17" s="4">
        <v>5</v>
      </c>
      <c r="B17" s="7">
        <v>41613.395833333336</v>
      </c>
      <c r="C17" s="1">
        <v>532311</v>
      </c>
      <c r="D17" s="1">
        <f t="shared" si="0"/>
        <v>179</v>
      </c>
      <c r="E17" s="18">
        <f t="shared" si="1"/>
        <v>1.0625</v>
      </c>
      <c r="F17" s="18">
        <f>(+D17/(E17*24*3600))*1000</f>
        <v>1.9498910675381265</v>
      </c>
    </row>
    <row r="18" spans="1:7" x14ac:dyDescent="0.25">
      <c r="A18" s="4">
        <v>6</v>
      </c>
      <c r="B18" s="7">
        <v>41614.201388888891</v>
      </c>
      <c r="C18" s="1">
        <v>532489</v>
      </c>
      <c r="D18" s="1">
        <f t="shared" si="0"/>
        <v>178</v>
      </c>
      <c r="E18" s="18">
        <f t="shared" si="1"/>
        <v>0.80555555555474712</v>
      </c>
      <c r="F18" s="18"/>
    </row>
    <row r="19" spans="1:7" x14ac:dyDescent="0.25">
      <c r="A19" s="4">
        <v>7</v>
      </c>
      <c r="B19" s="7">
        <v>41615.349305555559</v>
      </c>
      <c r="C19" s="1">
        <v>532650</v>
      </c>
      <c r="D19" s="1">
        <f t="shared" si="0"/>
        <v>161</v>
      </c>
      <c r="E19" s="18">
        <f t="shared" si="1"/>
        <v>1.1479166666686069</v>
      </c>
      <c r="F19" s="18"/>
    </row>
    <row r="20" spans="1:7" x14ac:dyDescent="0.25">
      <c r="A20" s="4">
        <v>8</v>
      </c>
      <c r="B20" s="34"/>
      <c r="C20" s="33"/>
      <c r="D20" s="1"/>
      <c r="E20" s="18"/>
      <c r="F20" s="18"/>
    </row>
    <row r="21" spans="1:7" x14ac:dyDescent="0.25">
      <c r="A21" s="4">
        <v>9</v>
      </c>
      <c r="B21" s="7">
        <v>41617.515972222223</v>
      </c>
      <c r="C21" s="1">
        <v>532991</v>
      </c>
      <c r="D21" s="1"/>
      <c r="E21" s="18"/>
      <c r="F21" s="18"/>
    </row>
    <row r="22" spans="1:7" x14ac:dyDescent="0.25">
      <c r="A22" s="4">
        <v>10</v>
      </c>
      <c r="B22" s="7">
        <v>41618.645833333336</v>
      </c>
      <c r="C22" s="1">
        <v>533299</v>
      </c>
      <c r="D22" s="1">
        <f t="shared" si="0"/>
        <v>308</v>
      </c>
      <c r="E22" s="18">
        <f t="shared" si="1"/>
        <v>1.1298611111124046</v>
      </c>
      <c r="F22" s="18">
        <f>(+D22/(E22*24*3600))*1000</f>
        <v>3.155091169838633</v>
      </c>
    </row>
    <row r="23" spans="1:7" x14ac:dyDescent="0.25">
      <c r="A23" s="4">
        <v>11</v>
      </c>
      <c r="B23" s="7">
        <v>41619.25</v>
      </c>
      <c r="C23" s="1">
        <v>533422</v>
      </c>
      <c r="D23" s="1">
        <f t="shared" si="0"/>
        <v>123</v>
      </c>
      <c r="E23" s="18">
        <f t="shared" si="1"/>
        <v>0.60416666666424135</v>
      </c>
      <c r="F23" s="18"/>
    </row>
    <row r="24" spans="1:7" x14ac:dyDescent="0.25">
      <c r="A24" s="4">
        <v>12</v>
      </c>
      <c r="B24" s="7">
        <v>41620.333333333336</v>
      </c>
      <c r="C24" s="1">
        <v>533622</v>
      </c>
      <c r="D24" s="1">
        <f t="shared" si="0"/>
        <v>200</v>
      </c>
      <c r="E24" s="18">
        <f t="shared" si="1"/>
        <v>1.0833333333357587</v>
      </c>
      <c r="F24" s="18">
        <f>(+D24/(E24*24*3600))*1000</f>
        <v>2.136752136747353</v>
      </c>
    </row>
    <row r="25" spans="1:7" x14ac:dyDescent="0.25">
      <c r="A25" s="4">
        <v>13</v>
      </c>
      <c r="B25" s="7">
        <v>41620.333333333336</v>
      </c>
      <c r="C25" s="1">
        <v>533813</v>
      </c>
      <c r="D25" s="1">
        <f t="shared" si="0"/>
        <v>191</v>
      </c>
      <c r="E25" s="18">
        <f t="shared" si="1"/>
        <v>0</v>
      </c>
      <c r="F25" s="18"/>
    </row>
    <row r="26" spans="1:7" x14ac:dyDescent="0.25">
      <c r="A26" s="4">
        <v>14</v>
      </c>
      <c r="B26" s="7">
        <v>41622.333333333336</v>
      </c>
      <c r="C26" s="1">
        <v>533969</v>
      </c>
      <c r="D26" s="1">
        <f t="shared" si="0"/>
        <v>156</v>
      </c>
      <c r="E26" s="18">
        <f t="shared" si="1"/>
        <v>2</v>
      </c>
      <c r="F26" s="18"/>
    </row>
    <row r="27" spans="1:7" x14ac:dyDescent="0.25">
      <c r="A27" s="4">
        <v>15</v>
      </c>
      <c r="B27" s="34"/>
      <c r="C27" s="33"/>
      <c r="D27" s="1"/>
      <c r="E27" s="18"/>
      <c r="F27" s="18"/>
    </row>
    <row r="28" spans="1:7" x14ac:dyDescent="0.25">
      <c r="A28" s="4">
        <v>16</v>
      </c>
      <c r="B28" s="7">
        <v>41624.354166666664</v>
      </c>
      <c r="C28" s="1">
        <v>534275</v>
      </c>
      <c r="D28" s="1"/>
      <c r="E28" s="18"/>
      <c r="F28" s="18"/>
      <c r="G28" s="1"/>
    </row>
    <row r="29" spans="1:7" x14ac:dyDescent="0.25">
      <c r="A29" s="1">
        <v>17</v>
      </c>
      <c r="B29" s="7">
        <v>41625.375</v>
      </c>
      <c r="C29" s="1">
        <v>534453</v>
      </c>
      <c r="D29" s="1">
        <f t="shared" si="0"/>
        <v>178</v>
      </c>
      <c r="E29" s="18">
        <f t="shared" si="1"/>
        <v>1.0208333333357587</v>
      </c>
      <c r="F29" s="18">
        <f>(+D29/(E29*24*3600))*1000</f>
        <v>2.0181405895643665</v>
      </c>
    </row>
    <row r="30" spans="1:7" x14ac:dyDescent="0.25">
      <c r="A30" s="1">
        <v>18</v>
      </c>
      <c r="B30" s="7">
        <v>41626.381944444445</v>
      </c>
      <c r="C30" s="1">
        <v>534633</v>
      </c>
      <c r="D30" s="1">
        <f t="shared" si="0"/>
        <v>180</v>
      </c>
      <c r="E30" s="18">
        <f t="shared" si="1"/>
        <v>1.0069444444452529</v>
      </c>
      <c r="F30" s="18">
        <f>(+D30/(E30*24*3600))*1000</f>
        <v>2.0689655172397186</v>
      </c>
    </row>
    <row r="31" spans="1:7" x14ac:dyDescent="0.25">
      <c r="A31" s="1">
        <v>19</v>
      </c>
      <c r="B31" s="7">
        <v>41627.447916666664</v>
      </c>
      <c r="C31" s="1">
        <v>534818</v>
      </c>
      <c r="D31" s="1">
        <f t="shared" si="0"/>
        <v>185</v>
      </c>
      <c r="E31" s="18">
        <f t="shared" si="1"/>
        <v>1.0659722222189885</v>
      </c>
      <c r="F31" s="18">
        <f>(+D31/(E31*24*3600))*1000</f>
        <v>2.0086862106467014</v>
      </c>
    </row>
    <row r="32" spans="1:7" x14ac:dyDescent="0.25">
      <c r="A32" s="1">
        <v>20</v>
      </c>
      <c r="B32" s="7">
        <v>41628.378472222219</v>
      </c>
      <c r="C32" s="1">
        <v>534995</v>
      </c>
      <c r="D32" s="1">
        <f t="shared" si="0"/>
        <v>177</v>
      </c>
      <c r="E32" s="18">
        <f t="shared" si="1"/>
        <v>0.93055555555474712</v>
      </c>
      <c r="F32" s="18"/>
    </row>
    <row r="33" spans="1:6" x14ac:dyDescent="0.25">
      <c r="A33" s="1">
        <v>21</v>
      </c>
      <c r="B33" s="7">
        <v>41629.333333333336</v>
      </c>
      <c r="C33" s="1">
        <v>535125</v>
      </c>
      <c r="D33" s="1">
        <f t="shared" si="0"/>
        <v>130</v>
      </c>
      <c r="E33" s="18">
        <f t="shared" si="1"/>
        <v>0.95486111111677019</v>
      </c>
      <c r="F33" s="18"/>
    </row>
    <row r="34" spans="1:6" x14ac:dyDescent="0.25">
      <c r="A34" s="1">
        <v>22</v>
      </c>
      <c r="B34" s="34"/>
      <c r="C34" s="1">
        <v>535261</v>
      </c>
      <c r="D34" s="1">
        <f t="shared" si="0"/>
        <v>136</v>
      </c>
      <c r="E34" s="18"/>
      <c r="F34" s="18"/>
    </row>
    <row r="35" spans="1:6" x14ac:dyDescent="0.25">
      <c r="A35" s="1">
        <v>23</v>
      </c>
      <c r="B35" s="7">
        <v>41631.444444444445</v>
      </c>
      <c r="C35" s="1">
        <v>535396</v>
      </c>
      <c r="D35" s="1">
        <f t="shared" si="0"/>
        <v>135</v>
      </c>
      <c r="E35" s="18"/>
      <c r="F35" s="18"/>
    </row>
    <row r="36" spans="1:6" x14ac:dyDescent="0.25">
      <c r="A36" s="1">
        <v>24</v>
      </c>
      <c r="B36" s="7">
        <v>41632.344444444447</v>
      </c>
      <c r="C36" s="1">
        <v>535606</v>
      </c>
      <c r="D36" s="1">
        <f t="shared" si="0"/>
        <v>210</v>
      </c>
      <c r="E36" s="18">
        <f t="shared" si="1"/>
        <v>0.90000000000145519</v>
      </c>
      <c r="F36" s="18"/>
    </row>
    <row r="37" spans="1:6" x14ac:dyDescent="0.25">
      <c r="A37" s="1">
        <v>25</v>
      </c>
      <c r="B37" s="34"/>
      <c r="C37" s="33"/>
      <c r="D37" s="1">
        <f t="shared" si="0"/>
        <v>-535606</v>
      </c>
      <c r="E37" s="18"/>
      <c r="F37" s="18"/>
    </row>
    <row r="38" spans="1:6" x14ac:dyDescent="0.25">
      <c r="A38" s="1">
        <v>26</v>
      </c>
      <c r="B38" s="7">
        <v>41634.416666666664</v>
      </c>
      <c r="C38" s="1">
        <v>536289</v>
      </c>
      <c r="D38" s="1">
        <f t="shared" si="0"/>
        <v>536289</v>
      </c>
      <c r="E38" s="18"/>
      <c r="F38" s="18"/>
    </row>
    <row r="39" spans="1:6" x14ac:dyDescent="0.25">
      <c r="A39" s="1">
        <v>27</v>
      </c>
      <c r="B39" s="7">
        <v>41635.333333333336</v>
      </c>
      <c r="C39" s="1">
        <v>536621</v>
      </c>
      <c r="D39" s="1">
        <f t="shared" si="0"/>
        <v>332</v>
      </c>
      <c r="E39" s="18">
        <f t="shared" si="1"/>
        <v>0.91666666667151731</v>
      </c>
      <c r="F39" s="18"/>
    </row>
    <row r="40" spans="1:6" x14ac:dyDescent="0.25">
      <c r="A40" s="1">
        <v>28</v>
      </c>
      <c r="B40" s="7">
        <v>41636.3125</v>
      </c>
      <c r="C40" s="1">
        <v>536950</v>
      </c>
      <c r="D40" s="1">
        <f t="shared" si="0"/>
        <v>329</v>
      </c>
      <c r="E40" s="18">
        <f t="shared" si="1"/>
        <v>0.97916666666424135</v>
      </c>
      <c r="F40" s="18"/>
    </row>
    <row r="41" spans="1:6" x14ac:dyDescent="0.25">
      <c r="A41" s="1">
        <v>29</v>
      </c>
      <c r="B41" s="34"/>
      <c r="C41" s="33"/>
      <c r="D41" s="1">
        <f t="shared" si="0"/>
        <v>-536950</v>
      </c>
      <c r="E41" s="18"/>
      <c r="F41" s="18"/>
    </row>
    <row r="42" spans="1:6" x14ac:dyDescent="0.25">
      <c r="A42" s="1">
        <v>30</v>
      </c>
      <c r="B42" s="7">
        <v>41638.583333333336</v>
      </c>
      <c r="C42" s="1">
        <v>537816</v>
      </c>
      <c r="D42" s="1">
        <f t="shared" si="0"/>
        <v>537816</v>
      </c>
      <c r="E42" s="18"/>
      <c r="F42" s="18"/>
    </row>
    <row r="43" spans="1:6" x14ac:dyDescent="0.25">
      <c r="A43" s="1">
        <v>31</v>
      </c>
      <c r="B43" s="7">
        <v>41639.402777777781</v>
      </c>
      <c r="C43" s="1">
        <v>537936</v>
      </c>
      <c r="D43" s="1">
        <f t="shared" si="0"/>
        <v>120</v>
      </c>
      <c r="E43" s="18"/>
      <c r="F43" s="18"/>
    </row>
    <row r="45" spans="1:6" x14ac:dyDescent="0.25">
      <c r="E45" s="17" t="s">
        <v>21</v>
      </c>
      <c r="F45" s="20">
        <f>+AVERAGE(F13:F43)</f>
        <v>2.1126273443823886</v>
      </c>
    </row>
  </sheetData>
  <mergeCells count="12">
    <mergeCell ref="A1:F1"/>
    <mergeCell ref="A2:A5"/>
    <mergeCell ref="B2:E5"/>
    <mergeCell ref="F2:F5"/>
    <mergeCell ref="A6:A7"/>
    <mergeCell ref="B6:C7"/>
    <mergeCell ref="D6:E7"/>
    <mergeCell ref="F6:F7"/>
    <mergeCell ref="A9:C9"/>
    <mergeCell ref="A10:C10"/>
    <mergeCell ref="D9:F10"/>
    <mergeCell ref="A8:F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19" workbookViewId="0">
      <selection activeCell="D34" sqref="D34"/>
    </sheetView>
  </sheetViews>
  <sheetFormatPr baseColWidth="10" defaultRowHeight="15" x14ac:dyDescent="0.25"/>
  <cols>
    <col min="1" max="1" width="13.85546875" customWidth="1"/>
    <col min="2" max="2" width="13" bestFit="1" customWidth="1"/>
    <col min="4" max="4" width="10.7109375" customWidth="1"/>
    <col min="5" max="5" width="14.42578125" customWidth="1"/>
    <col min="6" max="6" width="16.85546875" customWidth="1"/>
    <col min="8" max="8" width="13.5703125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ht="15.75" customHeight="1" x14ac:dyDescent="0.25">
      <c r="A4" s="39"/>
      <c r="B4" s="37"/>
      <c r="C4" s="37"/>
      <c r="D4" s="37"/>
      <c r="E4" s="37"/>
      <c r="F4" s="37"/>
    </row>
    <row r="5" spans="1:8" ht="22.5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1" customHeight="1" x14ac:dyDescent="0.25">
      <c r="A7" s="39"/>
      <c r="B7" s="37"/>
      <c r="C7" s="37"/>
      <c r="D7" s="36"/>
      <c r="E7" s="36"/>
      <c r="F7" s="36"/>
    </row>
    <row r="8" spans="1:8" ht="27.7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6"/>
    </row>
    <row r="10" spans="1:8" x14ac:dyDescent="0.25">
      <c r="A10" s="29" t="s">
        <v>17</v>
      </c>
      <c r="B10" s="29"/>
      <c r="C10" s="29"/>
      <c r="D10" s="27"/>
      <c r="E10" s="27"/>
      <c r="F10" s="27"/>
      <c r="G10" s="16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19</v>
      </c>
      <c r="F11" s="9" t="s">
        <v>20</v>
      </c>
      <c r="G11" s="3"/>
      <c r="H11" s="9"/>
    </row>
    <row r="12" spans="1:8" x14ac:dyDescent="0.25">
      <c r="A12" s="3"/>
      <c r="B12" s="3"/>
      <c r="C12" s="6"/>
      <c r="D12" s="1"/>
      <c r="E12" s="3"/>
      <c r="F12" s="3"/>
      <c r="G12" s="3"/>
      <c r="H12" s="19"/>
    </row>
    <row r="13" spans="1:8" x14ac:dyDescent="0.25">
      <c r="A13" s="11">
        <v>1</v>
      </c>
      <c r="B13" s="7"/>
      <c r="C13" s="1"/>
      <c r="D13" s="6"/>
      <c r="E13" s="14"/>
      <c r="F13" s="18"/>
      <c r="H13" s="15"/>
    </row>
    <row r="14" spans="1:8" x14ac:dyDescent="0.25">
      <c r="A14" s="11">
        <v>2</v>
      </c>
      <c r="B14" s="7">
        <v>41641.458333333336</v>
      </c>
      <c r="C14" s="1">
        <v>538341</v>
      </c>
      <c r="D14" s="33"/>
      <c r="E14" s="32"/>
      <c r="F14" s="22"/>
      <c r="H14" s="15"/>
    </row>
    <row r="15" spans="1:8" x14ac:dyDescent="0.25">
      <c r="A15" s="11">
        <v>3</v>
      </c>
      <c r="B15" s="7">
        <v>41642.451388888891</v>
      </c>
      <c r="C15" s="1">
        <v>538511</v>
      </c>
      <c r="D15" s="1">
        <f>C15-C14</f>
        <v>170</v>
      </c>
      <c r="E15" s="18">
        <f>+B15-B14</f>
        <v>0.99305555555474712</v>
      </c>
      <c r="F15" s="18">
        <f>(+D15/(E15*24*3600))*1000</f>
        <v>1.9813519813535945</v>
      </c>
      <c r="H15" s="15"/>
    </row>
    <row r="16" spans="1:8" x14ac:dyDescent="0.25">
      <c r="A16" s="11">
        <v>4</v>
      </c>
      <c r="B16" s="7">
        <v>41643.458333333336</v>
      </c>
      <c r="C16" s="1">
        <v>538685</v>
      </c>
      <c r="D16" s="1">
        <f t="shared" ref="D16:D43" si="0">C16-C15</f>
        <v>174</v>
      </c>
      <c r="E16" s="18">
        <f t="shared" ref="E16:E43" si="1">+B16-B15</f>
        <v>1.0069444444452529</v>
      </c>
      <c r="F16" s="18">
        <f t="shared" ref="F16:F43" si="2">(+D16/(E16*24*3600))*1000</f>
        <v>1.9999999999983942</v>
      </c>
      <c r="H16" s="15"/>
    </row>
    <row r="17" spans="1:8" x14ac:dyDescent="0.25">
      <c r="A17" s="11">
        <v>5</v>
      </c>
      <c r="B17" s="34"/>
      <c r="C17" s="33"/>
      <c r="D17" s="1"/>
      <c r="E17" s="18"/>
      <c r="F17" s="18"/>
      <c r="H17" s="15"/>
    </row>
    <row r="18" spans="1:8" x14ac:dyDescent="0.25">
      <c r="A18" s="11">
        <v>6</v>
      </c>
      <c r="B18" s="34"/>
      <c r="C18" s="33"/>
      <c r="D18" s="1"/>
      <c r="E18" s="18"/>
      <c r="F18" s="18"/>
      <c r="H18" s="15"/>
    </row>
    <row r="19" spans="1:8" x14ac:dyDescent="0.25">
      <c r="A19" s="11">
        <v>7</v>
      </c>
      <c r="B19" s="7">
        <v>41646.416666666664</v>
      </c>
      <c r="C19" s="1">
        <v>539286</v>
      </c>
      <c r="D19" s="1"/>
      <c r="E19" s="18"/>
      <c r="F19" s="18"/>
      <c r="H19" s="15"/>
    </row>
    <row r="20" spans="1:8" x14ac:dyDescent="0.25">
      <c r="A20" s="11">
        <v>8</v>
      </c>
      <c r="B20" s="7">
        <v>41647.361111111109</v>
      </c>
      <c r="C20" s="1">
        <v>539438</v>
      </c>
      <c r="D20" s="1">
        <f t="shared" si="0"/>
        <v>152</v>
      </c>
      <c r="E20" s="18">
        <f t="shared" si="1"/>
        <v>0.94444444444525288</v>
      </c>
      <c r="F20" s="18">
        <f t="shared" si="2"/>
        <v>1.8627450980376212</v>
      </c>
      <c r="H20" s="15"/>
    </row>
    <row r="21" spans="1:8" x14ac:dyDescent="0.25">
      <c r="A21" s="11">
        <v>9</v>
      </c>
      <c r="B21" s="7">
        <v>41648.458333333336</v>
      </c>
      <c r="C21" s="1">
        <v>539708</v>
      </c>
      <c r="D21" s="1">
        <f t="shared" si="0"/>
        <v>270</v>
      </c>
      <c r="E21" s="18">
        <f t="shared" si="1"/>
        <v>1.0972222222262644</v>
      </c>
      <c r="F21" s="18">
        <f t="shared" si="2"/>
        <v>2.8481012658122924</v>
      </c>
      <c r="H21" s="15"/>
    </row>
    <row r="22" spans="1:8" x14ac:dyDescent="0.25">
      <c r="A22" s="11">
        <v>10</v>
      </c>
      <c r="B22" s="7">
        <v>41649.5</v>
      </c>
      <c r="C22" s="1">
        <v>539970</v>
      </c>
      <c r="D22" s="1">
        <f t="shared" si="0"/>
        <v>262</v>
      </c>
      <c r="E22" s="18">
        <f t="shared" si="1"/>
        <v>1.0416666666642413</v>
      </c>
      <c r="F22" s="18">
        <f t="shared" si="2"/>
        <v>2.9111111111178891</v>
      </c>
      <c r="H22" s="15"/>
    </row>
    <row r="23" spans="1:8" x14ac:dyDescent="0.25">
      <c r="A23" s="11">
        <v>11</v>
      </c>
      <c r="B23" s="7">
        <v>41650.3125</v>
      </c>
      <c r="C23" s="1">
        <v>540000</v>
      </c>
      <c r="D23" s="1">
        <f t="shared" si="0"/>
        <v>30</v>
      </c>
      <c r="E23" s="18">
        <f t="shared" si="1"/>
        <v>0.8125</v>
      </c>
      <c r="F23" s="18"/>
      <c r="H23" s="15"/>
    </row>
    <row r="24" spans="1:8" x14ac:dyDescent="0.25">
      <c r="A24" s="11">
        <v>12</v>
      </c>
      <c r="B24" s="34"/>
      <c r="C24" s="1">
        <v>540186</v>
      </c>
      <c r="D24" s="1">
        <f t="shared" si="0"/>
        <v>186</v>
      </c>
      <c r="E24" s="18"/>
      <c r="F24" s="18"/>
      <c r="H24" s="15"/>
    </row>
    <row r="25" spans="1:8" x14ac:dyDescent="0.25">
      <c r="A25" s="11">
        <v>13</v>
      </c>
      <c r="B25" s="7">
        <v>41652.291666666664</v>
      </c>
      <c r="C25" s="1">
        <v>540372</v>
      </c>
      <c r="D25" s="1">
        <f t="shared" si="0"/>
        <v>186</v>
      </c>
      <c r="E25" s="18"/>
      <c r="F25" s="18"/>
      <c r="H25" s="15"/>
    </row>
    <row r="26" spans="1:8" x14ac:dyDescent="0.25">
      <c r="A26" s="11">
        <v>14</v>
      </c>
      <c r="B26" s="7">
        <v>41653.416666666664</v>
      </c>
      <c r="C26" s="1">
        <v>540593</v>
      </c>
      <c r="D26" s="1">
        <f t="shared" si="0"/>
        <v>221</v>
      </c>
      <c r="E26" s="18">
        <f t="shared" si="1"/>
        <v>1.125</v>
      </c>
      <c r="F26" s="18">
        <f t="shared" si="2"/>
        <v>2.2736625514403292</v>
      </c>
      <c r="H26" s="15"/>
    </row>
    <row r="27" spans="1:8" x14ac:dyDescent="0.25">
      <c r="A27" s="11">
        <v>15</v>
      </c>
      <c r="B27" s="7">
        <v>41654.427083333336</v>
      </c>
      <c r="C27" s="1">
        <v>540808</v>
      </c>
      <c r="D27" s="1">
        <f t="shared" si="0"/>
        <v>215</v>
      </c>
      <c r="E27" s="18">
        <f t="shared" si="1"/>
        <v>1.0104166666715173</v>
      </c>
      <c r="F27" s="18">
        <f t="shared" si="2"/>
        <v>2.4627720503890935</v>
      </c>
      <c r="H27" s="15"/>
    </row>
    <row r="28" spans="1:8" x14ac:dyDescent="0.25">
      <c r="A28" s="11">
        <v>16</v>
      </c>
      <c r="B28" s="7">
        <v>41655.430555555555</v>
      </c>
      <c r="C28" s="1">
        <v>541023</v>
      </c>
      <c r="D28" s="1">
        <f t="shared" si="0"/>
        <v>215</v>
      </c>
      <c r="E28" s="18">
        <f t="shared" si="1"/>
        <v>1.0034722222189885</v>
      </c>
      <c r="F28" s="18">
        <f t="shared" si="2"/>
        <v>2.4798154556019938</v>
      </c>
      <c r="G28" s="1"/>
      <c r="H28" s="15"/>
    </row>
    <row r="29" spans="1:8" x14ac:dyDescent="0.25">
      <c r="A29" s="1">
        <v>17</v>
      </c>
      <c r="B29" s="7">
        <v>41656.361111111109</v>
      </c>
      <c r="C29" s="1">
        <v>541195</v>
      </c>
      <c r="D29" s="1">
        <f t="shared" si="0"/>
        <v>172</v>
      </c>
      <c r="E29" s="18">
        <f t="shared" si="1"/>
        <v>0.93055555555474712</v>
      </c>
      <c r="F29" s="18">
        <f t="shared" si="2"/>
        <v>2.139303482588923</v>
      </c>
      <c r="H29" s="15"/>
    </row>
    <row r="30" spans="1:8" x14ac:dyDescent="0.25">
      <c r="A30" s="1">
        <v>18</v>
      </c>
      <c r="B30" s="7">
        <v>41657.319444444445</v>
      </c>
      <c r="C30" s="1">
        <v>541355</v>
      </c>
      <c r="D30" s="1">
        <f t="shared" si="0"/>
        <v>160</v>
      </c>
      <c r="E30" s="18">
        <f t="shared" si="1"/>
        <v>0.95833333333575865</v>
      </c>
      <c r="F30" s="18">
        <f t="shared" si="2"/>
        <v>1.9323671497535637</v>
      </c>
      <c r="H30" s="15"/>
    </row>
    <row r="31" spans="1:8" x14ac:dyDescent="0.25">
      <c r="A31" s="1">
        <v>19</v>
      </c>
      <c r="B31" s="33"/>
      <c r="C31" s="33"/>
      <c r="D31" s="1"/>
      <c r="E31" s="18"/>
      <c r="F31" s="18"/>
      <c r="H31" s="15"/>
    </row>
    <row r="32" spans="1:8" x14ac:dyDescent="0.25">
      <c r="A32" s="1">
        <v>20</v>
      </c>
      <c r="B32" s="7">
        <v>41658.416666666664</v>
      </c>
      <c r="C32" s="1">
        <v>541783</v>
      </c>
      <c r="D32" s="1"/>
      <c r="E32" s="18"/>
      <c r="F32" s="18"/>
      <c r="H32" s="15"/>
    </row>
    <row r="33" spans="1:8" x14ac:dyDescent="0.25">
      <c r="A33" s="1">
        <v>21</v>
      </c>
      <c r="B33" s="7">
        <v>41659.423611111109</v>
      </c>
      <c r="C33" s="1">
        <v>541998</v>
      </c>
      <c r="D33" s="1">
        <f t="shared" si="0"/>
        <v>215</v>
      </c>
      <c r="E33" s="18">
        <f t="shared" si="1"/>
        <v>1.0069444444452529</v>
      </c>
      <c r="F33" s="18">
        <f t="shared" si="2"/>
        <v>2.4712643678141077</v>
      </c>
      <c r="H33" s="15"/>
    </row>
    <row r="34" spans="1:8" x14ac:dyDescent="0.25">
      <c r="A34" s="1">
        <v>22</v>
      </c>
      <c r="B34" s="7">
        <v>41660.430555555555</v>
      </c>
      <c r="C34" s="1">
        <v>542213</v>
      </c>
      <c r="D34" s="1">
        <f t="shared" si="0"/>
        <v>215</v>
      </c>
      <c r="E34" s="18">
        <f t="shared" si="1"/>
        <v>1.0069444444452529</v>
      </c>
      <c r="F34" s="18">
        <f t="shared" si="2"/>
        <v>2.4712643678141077</v>
      </c>
      <c r="H34" s="15"/>
    </row>
    <row r="35" spans="1:8" x14ac:dyDescent="0.25">
      <c r="A35" s="1">
        <v>23</v>
      </c>
      <c r="B35" s="7">
        <v>41661.291666666664</v>
      </c>
      <c r="C35" s="1">
        <v>542572</v>
      </c>
      <c r="D35" s="1">
        <f t="shared" si="0"/>
        <v>359</v>
      </c>
      <c r="E35" s="18">
        <f t="shared" si="1"/>
        <v>0.86111111110949423</v>
      </c>
      <c r="F35" s="18">
        <f t="shared" si="2"/>
        <v>4.8252688172133613</v>
      </c>
      <c r="H35" s="15"/>
    </row>
    <row r="36" spans="1:8" x14ac:dyDescent="0.25">
      <c r="A36" s="1">
        <v>24</v>
      </c>
      <c r="B36" s="7">
        <v>41662.291666666664</v>
      </c>
      <c r="C36" s="1">
        <v>542990</v>
      </c>
      <c r="D36" s="1">
        <f t="shared" si="0"/>
        <v>418</v>
      </c>
      <c r="E36" s="18">
        <f t="shared" si="1"/>
        <v>1</v>
      </c>
      <c r="F36" s="18">
        <f t="shared" si="2"/>
        <v>4.8379629629629628</v>
      </c>
    </row>
    <row r="37" spans="1:8" x14ac:dyDescent="0.25">
      <c r="A37" s="1">
        <v>25</v>
      </c>
      <c r="B37" s="7">
        <v>41663.270833333336</v>
      </c>
      <c r="C37" s="1">
        <v>543180</v>
      </c>
      <c r="D37" s="1">
        <f t="shared" si="0"/>
        <v>190</v>
      </c>
      <c r="E37" s="18">
        <f t="shared" si="1"/>
        <v>0.97916666667151731</v>
      </c>
      <c r="F37" s="18">
        <f t="shared" si="2"/>
        <v>2.2458628841496311</v>
      </c>
    </row>
    <row r="38" spans="1:8" x14ac:dyDescent="0.25">
      <c r="A38" s="1">
        <v>26</v>
      </c>
      <c r="B38" s="34"/>
      <c r="C38" s="34"/>
      <c r="D38" s="1"/>
      <c r="E38" s="18"/>
      <c r="F38" s="18"/>
    </row>
    <row r="39" spans="1:8" x14ac:dyDescent="0.25">
      <c r="A39" s="1">
        <v>27</v>
      </c>
      <c r="B39" s="7">
        <v>41665.333333333336</v>
      </c>
      <c r="C39" s="1">
        <v>543616</v>
      </c>
      <c r="D39" s="1"/>
      <c r="E39" s="18"/>
      <c r="F39" s="18"/>
    </row>
    <row r="40" spans="1:8" x14ac:dyDescent="0.25">
      <c r="A40" s="1">
        <v>28</v>
      </c>
      <c r="B40" s="7">
        <v>41665.375</v>
      </c>
      <c r="C40" s="1">
        <v>543789</v>
      </c>
      <c r="D40" s="1">
        <f t="shared" si="0"/>
        <v>173</v>
      </c>
      <c r="E40" s="18">
        <f t="shared" si="1"/>
        <v>4.1666666664241347E-2</v>
      </c>
      <c r="F40" s="18"/>
    </row>
    <row r="41" spans="1:8" x14ac:dyDescent="0.25">
      <c r="A41" s="1">
        <v>29</v>
      </c>
      <c r="B41" s="7">
        <v>41667.375</v>
      </c>
      <c r="C41" s="1">
        <v>543869</v>
      </c>
      <c r="D41" s="1">
        <f t="shared" si="0"/>
        <v>80</v>
      </c>
      <c r="E41" s="18">
        <f t="shared" si="1"/>
        <v>2</v>
      </c>
      <c r="F41" s="18"/>
    </row>
    <row r="42" spans="1:8" x14ac:dyDescent="0.25">
      <c r="A42" s="1">
        <v>30</v>
      </c>
      <c r="B42" s="7">
        <v>41668.416666666664</v>
      </c>
      <c r="C42" s="1">
        <v>344049</v>
      </c>
      <c r="D42" s="1"/>
      <c r="E42" s="18">
        <f t="shared" si="1"/>
        <v>1.0416666666642413</v>
      </c>
      <c r="F42" s="18"/>
    </row>
    <row r="43" spans="1:8" x14ac:dyDescent="0.25">
      <c r="A43" s="1">
        <v>31</v>
      </c>
      <c r="B43" s="7">
        <v>41669.333333333336</v>
      </c>
      <c r="C43" s="1">
        <v>344199</v>
      </c>
      <c r="D43" s="1">
        <f t="shared" si="0"/>
        <v>150</v>
      </c>
      <c r="E43" s="18">
        <f t="shared" si="1"/>
        <v>0.91666666667151731</v>
      </c>
      <c r="F43" s="18">
        <f t="shared" si="2"/>
        <v>1.8939393939293721</v>
      </c>
    </row>
    <row r="45" spans="1:8" x14ac:dyDescent="0.25">
      <c r="E45" s="17" t="s">
        <v>21</v>
      </c>
      <c r="F45" s="20">
        <f>+AVERAGE(F13:F43)</f>
        <v>2.6022995587485771</v>
      </c>
    </row>
    <row r="46" spans="1:8" x14ac:dyDescent="0.25">
      <c r="D46" s="10"/>
      <c r="E46" s="17"/>
    </row>
  </sheetData>
  <mergeCells count="12">
    <mergeCell ref="A9:C9"/>
    <mergeCell ref="A10:C10"/>
    <mergeCell ref="D9:F10"/>
    <mergeCell ref="A8:F8"/>
    <mergeCell ref="A1:F1"/>
    <mergeCell ref="A2:A5"/>
    <mergeCell ref="B2:E5"/>
    <mergeCell ref="F2:F5"/>
    <mergeCell ref="A6:A7"/>
    <mergeCell ref="B6:C7"/>
    <mergeCell ref="D6:E7"/>
    <mergeCell ref="F6:F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F16" sqref="F16"/>
    </sheetView>
  </sheetViews>
  <sheetFormatPr baseColWidth="10" defaultRowHeight="15" x14ac:dyDescent="0.25"/>
  <cols>
    <col min="1" max="1" width="16.28515625" customWidth="1"/>
    <col min="2" max="2" width="13" bestFit="1" customWidth="1"/>
    <col min="5" max="5" width="14" customWidth="1"/>
    <col min="6" max="6" width="18" customWidth="1"/>
    <col min="7" max="7" width="13.42578125" bestFit="1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x14ac:dyDescent="0.25">
      <c r="A4" s="39"/>
      <c r="B4" s="37"/>
      <c r="C4" s="37"/>
      <c r="D4" s="37"/>
      <c r="E4" s="37"/>
      <c r="F4" s="37"/>
    </row>
    <row r="5" spans="1:8" ht="21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7" customHeight="1" x14ac:dyDescent="0.25">
      <c r="A7" s="39"/>
      <c r="B7" s="37"/>
      <c r="C7" s="37"/>
      <c r="D7" s="36"/>
      <c r="E7" s="36"/>
      <c r="F7" s="36"/>
    </row>
    <row r="8" spans="1:8" ht="26.25" customHeight="1" x14ac:dyDescent="0.25">
      <c r="A8" s="42" t="s">
        <v>0</v>
      </c>
      <c r="B8" s="39"/>
      <c r="C8" s="39"/>
      <c r="D8" s="39"/>
      <c r="E8" s="39"/>
      <c r="F8" s="39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2"/>
      <c r="H9" s="16"/>
    </row>
    <row r="10" spans="1:8" x14ac:dyDescent="0.25">
      <c r="A10" s="30" t="s">
        <v>18</v>
      </c>
      <c r="B10" s="30"/>
      <c r="C10" s="30"/>
      <c r="D10" s="27"/>
      <c r="E10" s="27"/>
      <c r="F10" s="27"/>
      <c r="G10" s="12"/>
      <c r="H10" s="16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20</v>
      </c>
      <c r="H11" s="3"/>
    </row>
    <row r="12" spans="1:8" x14ac:dyDescent="0.25">
      <c r="A12" s="3"/>
      <c r="B12" s="3"/>
      <c r="C12" s="6"/>
      <c r="D12" s="1"/>
      <c r="E12" s="3"/>
      <c r="F12" s="3"/>
      <c r="G12" s="3"/>
      <c r="H12" s="3"/>
    </row>
    <row r="13" spans="1:8" x14ac:dyDescent="0.25">
      <c r="A13" s="4">
        <v>1</v>
      </c>
      <c r="B13" s="7">
        <v>41671.291666666664</v>
      </c>
      <c r="C13" s="1">
        <v>344250</v>
      </c>
      <c r="D13" s="1">
        <f>C16-C15</f>
        <v>171</v>
      </c>
      <c r="E13" s="18">
        <f>+B16-B15</f>
        <v>0.92361111111677019</v>
      </c>
      <c r="F13" s="18">
        <f>(+D13/(E13*24*3600))*1000</f>
        <v>2.1428571428440133</v>
      </c>
      <c r="G13" s="1"/>
      <c r="H13" s="1"/>
    </row>
    <row r="14" spans="1:8" x14ac:dyDescent="0.25">
      <c r="A14" s="4">
        <v>2</v>
      </c>
      <c r="B14" s="7"/>
      <c r="C14" s="1"/>
      <c r="D14" s="1">
        <f t="shared" ref="D14:D37" si="0">C17-C16</f>
        <v>171</v>
      </c>
      <c r="E14" s="18">
        <f t="shared" ref="E14:E37" si="1">+B17-B16</f>
        <v>1</v>
      </c>
      <c r="F14" s="18">
        <f t="shared" ref="F14:F37" si="2">(+D14/(E14*24*3600))*1000</f>
        <v>1.9791666666666667</v>
      </c>
      <c r="G14" s="1"/>
      <c r="H14" s="1"/>
    </row>
    <row r="15" spans="1:8" x14ac:dyDescent="0.25">
      <c r="A15" s="4">
        <v>3</v>
      </c>
      <c r="B15" s="7">
        <v>41673.409722222219</v>
      </c>
      <c r="C15" s="1">
        <v>344812</v>
      </c>
      <c r="D15" s="1">
        <f t="shared" si="0"/>
        <v>205</v>
      </c>
      <c r="E15" s="18">
        <f t="shared" si="1"/>
        <v>1.125</v>
      </c>
      <c r="F15" s="18">
        <f t="shared" si="2"/>
        <v>2.1090534979423872</v>
      </c>
      <c r="G15" s="1"/>
      <c r="H15" s="1"/>
    </row>
    <row r="16" spans="1:8" x14ac:dyDescent="0.25">
      <c r="A16" s="4">
        <v>4</v>
      </c>
      <c r="B16" s="7">
        <v>41674.333333333336</v>
      </c>
      <c r="C16" s="1">
        <v>344983</v>
      </c>
      <c r="D16" s="1">
        <f t="shared" si="0"/>
        <v>182</v>
      </c>
      <c r="E16" s="18">
        <f t="shared" si="1"/>
        <v>0.97916666666424135</v>
      </c>
      <c r="F16" s="18">
        <f t="shared" si="2"/>
        <v>2.1513002364119478</v>
      </c>
      <c r="G16" s="1"/>
      <c r="H16" s="1"/>
    </row>
    <row r="17" spans="1:8" x14ac:dyDescent="0.25">
      <c r="A17" s="4">
        <v>5</v>
      </c>
      <c r="B17" s="7">
        <v>41675.333333333336</v>
      </c>
      <c r="C17" s="1">
        <v>345154</v>
      </c>
      <c r="D17" s="1">
        <f t="shared" si="0"/>
        <v>170</v>
      </c>
      <c r="E17" s="18">
        <f t="shared" si="1"/>
        <v>0.97916666666424135</v>
      </c>
      <c r="F17" s="18">
        <f t="shared" si="2"/>
        <v>2.0094562647803911</v>
      </c>
      <c r="G17" s="1"/>
      <c r="H17" s="1"/>
    </row>
    <row r="18" spans="1:8" x14ac:dyDescent="0.25">
      <c r="A18" s="4">
        <v>6</v>
      </c>
      <c r="B18" s="7">
        <v>41676.458333333336</v>
      </c>
      <c r="C18" s="1">
        <v>345359</v>
      </c>
      <c r="D18" s="1"/>
      <c r="E18" s="18"/>
      <c r="F18" s="18"/>
      <c r="G18" s="1"/>
      <c r="H18" s="1"/>
    </row>
    <row r="19" spans="1:8" x14ac:dyDescent="0.25">
      <c r="A19" s="4">
        <v>7</v>
      </c>
      <c r="B19" s="7">
        <v>41677.4375</v>
      </c>
      <c r="C19" s="1">
        <v>345541</v>
      </c>
      <c r="D19" s="1"/>
      <c r="E19" s="18"/>
      <c r="F19" s="18"/>
      <c r="G19" s="1"/>
      <c r="H19" s="1"/>
    </row>
    <row r="20" spans="1:8" x14ac:dyDescent="0.25">
      <c r="A20" s="4">
        <v>8</v>
      </c>
      <c r="B20" s="7">
        <v>41678.416666666664</v>
      </c>
      <c r="C20" s="1">
        <v>345711</v>
      </c>
      <c r="D20" s="1">
        <f t="shared" si="0"/>
        <v>189</v>
      </c>
      <c r="E20" s="18">
        <f t="shared" si="1"/>
        <v>1.0208333333284827</v>
      </c>
      <c r="F20" s="18">
        <f t="shared" si="2"/>
        <v>2.1428571428673249</v>
      </c>
      <c r="G20" s="1"/>
      <c r="H20" s="1"/>
    </row>
    <row r="21" spans="1:8" x14ac:dyDescent="0.25">
      <c r="A21" s="4">
        <v>9</v>
      </c>
      <c r="B21" s="7"/>
      <c r="C21" s="1"/>
      <c r="D21" s="1">
        <f t="shared" si="0"/>
        <v>188</v>
      </c>
      <c r="E21" s="18">
        <f t="shared" si="1"/>
        <v>1.0208333333357587</v>
      </c>
      <c r="F21" s="18">
        <f t="shared" si="2"/>
        <v>2.1315192743713531</v>
      </c>
      <c r="G21" s="1"/>
      <c r="H21" s="1"/>
    </row>
    <row r="22" spans="1:8" x14ac:dyDescent="0.25">
      <c r="A22" s="4">
        <v>10</v>
      </c>
      <c r="B22" s="7">
        <v>41680.395833333336</v>
      </c>
      <c r="C22" s="1">
        <v>346039</v>
      </c>
      <c r="D22" s="1">
        <f t="shared" si="0"/>
        <v>-200</v>
      </c>
      <c r="E22" s="18">
        <f t="shared" si="1"/>
        <v>1.0972222222189885</v>
      </c>
      <c r="F22" s="18"/>
      <c r="G22" s="1"/>
      <c r="H22" s="1"/>
    </row>
    <row r="23" spans="1:8" x14ac:dyDescent="0.25">
      <c r="A23" s="4">
        <v>11</v>
      </c>
      <c r="B23" s="7">
        <v>41681.416666666664</v>
      </c>
      <c r="C23" s="1">
        <v>346228</v>
      </c>
      <c r="D23" s="1">
        <f t="shared" si="0"/>
        <v>600</v>
      </c>
      <c r="E23" s="18">
        <f t="shared" si="1"/>
        <v>1.1597222222262644</v>
      </c>
      <c r="F23" s="18"/>
      <c r="G23" s="1"/>
      <c r="H23" s="1"/>
    </row>
    <row r="24" spans="1:8" x14ac:dyDescent="0.25">
      <c r="A24" s="4">
        <v>12</v>
      </c>
      <c r="B24" s="7">
        <v>41682.4375</v>
      </c>
      <c r="C24" s="1">
        <v>346416</v>
      </c>
      <c r="D24" s="1">
        <f t="shared" si="0"/>
        <v>286</v>
      </c>
      <c r="E24" s="18">
        <f t="shared" si="1"/>
        <v>0.63888888889050577</v>
      </c>
      <c r="F24" s="18"/>
      <c r="G24" s="1"/>
      <c r="H24" s="1"/>
    </row>
    <row r="25" spans="1:8" x14ac:dyDescent="0.25">
      <c r="A25" s="4">
        <v>13</v>
      </c>
      <c r="B25" s="7">
        <v>41683.534722222219</v>
      </c>
      <c r="C25" s="1">
        <v>346216</v>
      </c>
      <c r="D25" s="1"/>
      <c r="E25" s="18"/>
      <c r="F25" s="18"/>
      <c r="G25" s="1"/>
      <c r="H25" s="1"/>
    </row>
    <row r="26" spans="1:8" x14ac:dyDescent="0.25">
      <c r="A26" s="4">
        <v>14</v>
      </c>
      <c r="B26" s="7">
        <v>41684.694444444445</v>
      </c>
      <c r="C26" s="1">
        <v>346816</v>
      </c>
      <c r="D26" s="1"/>
      <c r="E26" s="18"/>
      <c r="F26" s="18"/>
      <c r="G26" s="1"/>
      <c r="H26" s="1"/>
    </row>
    <row r="27" spans="1:8" x14ac:dyDescent="0.25">
      <c r="A27" s="4">
        <v>15</v>
      </c>
      <c r="B27" s="7">
        <v>41685.333333333336</v>
      </c>
      <c r="C27" s="1">
        <v>347102</v>
      </c>
      <c r="D27" s="1">
        <f t="shared" si="0"/>
        <v>179</v>
      </c>
      <c r="E27" s="18">
        <f t="shared" si="1"/>
        <v>1</v>
      </c>
      <c r="F27" s="18">
        <f t="shared" si="2"/>
        <v>2.0717592592592595</v>
      </c>
      <c r="G27" s="1"/>
      <c r="H27" s="1"/>
    </row>
    <row r="28" spans="1:8" x14ac:dyDescent="0.25">
      <c r="A28" s="4">
        <v>16</v>
      </c>
      <c r="B28" s="7"/>
      <c r="C28" s="1"/>
      <c r="D28" s="1">
        <f t="shared" si="0"/>
        <v>178</v>
      </c>
      <c r="E28" s="18">
        <f t="shared" si="1"/>
        <v>0.98611111110949423</v>
      </c>
      <c r="F28" s="18">
        <f t="shared" si="2"/>
        <v>2.0892018779376982</v>
      </c>
      <c r="G28" s="1"/>
      <c r="H28" s="1"/>
    </row>
    <row r="29" spans="1:8" x14ac:dyDescent="0.25">
      <c r="A29" s="1">
        <v>17</v>
      </c>
      <c r="B29" s="7">
        <v>41687.395833333336</v>
      </c>
      <c r="C29" s="1">
        <v>347470</v>
      </c>
      <c r="D29" s="1"/>
      <c r="E29" s="18"/>
      <c r="F29" s="18"/>
    </row>
    <row r="30" spans="1:8" x14ac:dyDescent="0.25">
      <c r="A30" s="1">
        <v>18</v>
      </c>
      <c r="B30" s="7">
        <v>41688.395833333336</v>
      </c>
      <c r="C30" s="1">
        <v>347649</v>
      </c>
      <c r="D30" s="1"/>
      <c r="E30" s="18"/>
      <c r="F30" s="18"/>
    </row>
    <row r="31" spans="1:8" x14ac:dyDescent="0.25">
      <c r="A31" s="1">
        <v>19</v>
      </c>
      <c r="B31" s="7">
        <v>41689.381944444445</v>
      </c>
      <c r="C31" s="1">
        <v>347827</v>
      </c>
      <c r="D31" s="1"/>
      <c r="E31" s="18"/>
      <c r="F31" s="18"/>
    </row>
    <row r="32" spans="1:8" x14ac:dyDescent="0.25">
      <c r="A32" s="1">
        <v>20</v>
      </c>
      <c r="B32" s="7"/>
      <c r="C32" s="1"/>
      <c r="D32" s="1"/>
      <c r="E32" s="18"/>
      <c r="F32" s="18"/>
    </row>
    <row r="33" spans="1:6" x14ac:dyDescent="0.25">
      <c r="A33" s="1">
        <v>21</v>
      </c>
      <c r="B33" s="7"/>
      <c r="C33" s="1">
        <v>348173</v>
      </c>
      <c r="D33" s="1"/>
      <c r="E33" s="18"/>
      <c r="F33" s="18"/>
    </row>
    <row r="34" spans="1:6" x14ac:dyDescent="0.25">
      <c r="A34" s="1">
        <v>22</v>
      </c>
      <c r="B34" s="7"/>
      <c r="C34" s="1"/>
      <c r="D34" s="1"/>
      <c r="E34" s="18"/>
      <c r="F34" s="18"/>
    </row>
    <row r="35" spans="1:6" x14ac:dyDescent="0.25">
      <c r="A35" s="1">
        <v>23</v>
      </c>
      <c r="B35" s="7"/>
      <c r="C35" s="1"/>
      <c r="D35" s="1">
        <f t="shared" si="0"/>
        <v>177</v>
      </c>
      <c r="E35" s="18">
        <f t="shared" si="1"/>
        <v>0.97222222222626442</v>
      </c>
      <c r="F35" s="18">
        <f t="shared" si="2"/>
        <v>2.1071428571340962</v>
      </c>
    </row>
    <row r="36" spans="1:6" x14ac:dyDescent="0.25">
      <c r="A36" s="1">
        <v>24</v>
      </c>
      <c r="B36" s="7"/>
      <c r="C36" s="1"/>
      <c r="D36" s="1">
        <f t="shared" si="0"/>
        <v>223</v>
      </c>
      <c r="E36" s="18">
        <f t="shared" si="1"/>
        <v>0.10416666666424135</v>
      </c>
      <c r="F36" s="18"/>
    </row>
    <row r="37" spans="1:6" x14ac:dyDescent="0.25">
      <c r="A37" s="1">
        <v>25</v>
      </c>
      <c r="B37" s="7">
        <v>41695.361111111109</v>
      </c>
      <c r="C37" s="1">
        <v>348789</v>
      </c>
      <c r="D37" s="1">
        <f t="shared" si="0"/>
        <v>190</v>
      </c>
      <c r="E37" s="18">
        <f t="shared" si="1"/>
        <v>1.9375</v>
      </c>
      <c r="F37" s="18">
        <f t="shared" si="2"/>
        <v>1.1350059737156513</v>
      </c>
    </row>
    <row r="38" spans="1:6" x14ac:dyDescent="0.25">
      <c r="A38" s="1">
        <v>26</v>
      </c>
      <c r="B38" s="7">
        <v>41696.333333333336</v>
      </c>
      <c r="C38" s="1">
        <v>348966</v>
      </c>
      <c r="D38" s="1"/>
      <c r="E38" s="18"/>
      <c r="F38" s="18"/>
    </row>
    <row r="39" spans="1:6" x14ac:dyDescent="0.25">
      <c r="A39" s="1">
        <v>27</v>
      </c>
      <c r="B39" s="7">
        <v>41696.4375</v>
      </c>
      <c r="C39" s="1">
        <v>349189</v>
      </c>
      <c r="D39" s="1"/>
      <c r="E39" s="18"/>
      <c r="F39" s="18"/>
    </row>
    <row r="40" spans="1:6" x14ac:dyDescent="0.25">
      <c r="A40" s="1">
        <v>28</v>
      </c>
      <c r="B40" s="7">
        <v>41698.375</v>
      </c>
      <c r="C40" s="1">
        <v>349379</v>
      </c>
      <c r="D40" s="1"/>
      <c r="E40" s="18"/>
      <c r="F40" s="18"/>
    </row>
    <row r="41" spans="1:6" x14ac:dyDescent="0.25">
      <c r="A41" s="1"/>
      <c r="B41" s="7"/>
      <c r="C41" s="1"/>
      <c r="E41" s="17" t="s">
        <v>21</v>
      </c>
      <c r="F41" s="20">
        <f>+AVERAGE(F13:F40)</f>
        <v>2.00630183581189</v>
      </c>
    </row>
    <row r="42" spans="1:6" x14ac:dyDescent="0.25">
      <c r="A42" s="1"/>
      <c r="B42" s="7"/>
      <c r="C42" s="1"/>
    </row>
    <row r="43" spans="1:6" x14ac:dyDescent="0.25">
      <c r="A43" s="1"/>
      <c r="B43" s="7"/>
      <c r="C43" s="1"/>
    </row>
  </sheetData>
  <mergeCells count="12">
    <mergeCell ref="A1:F1"/>
    <mergeCell ref="A2:A5"/>
    <mergeCell ref="B2:E5"/>
    <mergeCell ref="F2:F5"/>
    <mergeCell ref="A6:A7"/>
    <mergeCell ref="B6:C7"/>
    <mergeCell ref="D6:E7"/>
    <mergeCell ref="F6:F7"/>
    <mergeCell ref="A9:C9"/>
    <mergeCell ref="A10:C10"/>
    <mergeCell ref="D9:F10"/>
    <mergeCell ref="A8:F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3" workbookViewId="0">
      <selection activeCell="E19" sqref="E19"/>
    </sheetView>
  </sheetViews>
  <sheetFormatPr baseColWidth="10" defaultRowHeight="15" x14ac:dyDescent="0.25"/>
  <cols>
    <col min="1" max="1" width="16" customWidth="1"/>
    <col min="2" max="2" width="16.5703125" customWidth="1"/>
    <col min="3" max="3" width="17.7109375" customWidth="1"/>
    <col min="4" max="4" width="10.7109375" bestFit="1" customWidth="1"/>
    <col min="5" max="5" width="11.28515625" customWidth="1"/>
    <col min="6" max="6" width="18.28515625" customWidth="1"/>
    <col min="7" max="7" width="18.7109375" customWidth="1"/>
    <col min="8" max="8" width="19.85546875" customWidth="1"/>
  </cols>
  <sheetData>
    <row r="1" spans="1:12" x14ac:dyDescent="0.25">
      <c r="A1" s="36" t="s">
        <v>33</v>
      </c>
      <c r="B1" s="36"/>
      <c r="C1" s="36"/>
      <c r="D1" s="36"/>
      <c r="E1" s="36"/>
      <c r="F1" s="36"/>
      <c r="G1" s="38"/>
    </row>
    <row r="2" spans="1:12" ht="15" customHeight="1" x14ac:dyDescent="0.25">
      <c r="A2" s="39"/>
      <c r="B2" s="37" t="s">
        <v>26</v>
      </c>
      <c r="C2" s="37"/>
      <c r="D2" s="37"/>
      <c r="E2" s="37"/>
      <c r="F2" s="37"/>
      <c r="G2" s="38"/>
    </row>
    <row r="3" spans="1:12" x14ac:dyDescent="0.25">
      <c r="A3" s="39"/>
      <c r="B3" s="37"/>
      <c r="C3" s="37"/>
      <c r="D3" s="37"/>
      <c r="E3" s="37"/>
      <c r="F3" s="37"/>
      <c r="G3" s="38"/>
    </row>
    <row r="4" spans="1:12" x14ac:dyDescent="0.25">
      <c r="A4" s="39"/>
      <c r="B4" s="37"/>
      <c r="C4" s="37"/>
      <c r="D4" s="37"/>
      <c r="E4" s="37"/>
      <c r="F4" s="37"/>
      <c r="G4" s="38"/>
    </row>
    <row r="5" spans="1:12" x14ac:dyDescent="0.25">
      <c r="A5" s="39"/>
      <c r="B5" s="37"/>
      <c r="C5" s="37"/>
      <c r="D5" s="37"/>
      <c r="E5" s="37"/>
      <c r="F5" s="37"/>
      <c r="G5" s="38"/>
    </row>
    <row r="6" spans="1:12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  <c r="G6" s="38"/>
    </row>
    <row r="7" spans="1:12" x14ac:dyDescent="0.25">
      <c r="A7" s="39"/>
      <c r="B7" s="37"/>
      <c r="C7" s="37"/>
      <c r="D7" s="36"/>
      <c r="E7" s="36"/>
      <c r="F7" s="36"/>
      <c r="G7" s="38"/>
    </row>
    <row r="8" spans="1:12" ht="27.75" customHeight="1" x14ac:dyDescent="0.25">
      <c r="A8" s="27" t="s">
        <v>0</v>
      </c>
      <c r="B8" s="27"/>
      <c r="C8" s="27"/>
      <c r="D8" s="27"/>
      <c r="E8" s="27"/>
      <c r="F8" s="27"/>
      <c r="G8" s="12"/>
      <c r="H8" s="12"/>
      <c r="I8" s="2"/>
      <c r="J8" s="2"/>
      <c r="K8" s="2"/>
      <c r="L8" s="2"/>
    </row>
    <row r="9" spans="1:12" x14ac:dyDescent="0.25">
      <c r="A9" s="28" t="s">
        <v>1</v>
      </c>
      <c r="B9" s="28"/>
      <c r="C9" s="28"/>
      <c r="D9" s="27" t="s">
        <v>32</v>
      </c>
      <c r="E9" s="27"/>
      <c r="F9" s="27"/>
      <c r="G9" s="12"/>
      <c r="H9" s="16"/>
    </row>
    <row r="10" spans="1:12" x14ac:dyDescent="0.25">
      <c r="A10" s="29" t="s">
        <v>2</v>
      </c>
      <c r="B10" s="29"/>
      <c r="C10" s="29"/>
      <c r="D10" s="27"/>
      <c r="E10" s="27"/>
      <c r="F10" s="27"/>
      <c r="G10" s="12"/>
      <c r="H10" s="16"/>
    </row>
    <row r="11" spans="1:12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24</v>
      </c>
      <c r="G11" s="9"/>
      <c r="H11" s="3"/>
    </row>
    <row r="12" spans="1:12" x14ac:dyDescent="0.25">
      <c r="A12" s="3"/>
      <c r="B12" s="3"/>
      <c r="C12" s="6">
        <v>473222</v>
      </c>
      <c r="D12" s="1"/>
      <c r="E12" s="3"/>
      <c r="F12" s="3"/>
      <c r="G12" s="3"/>
      <c r="H12" s="3"/>
    </row>
    <row r="13" spans="1:12" x14ac:dyDescent="0.25">
      <c r="A13" s="4">
        <v>1</v>
      </c>
      <c r="B13" s="7"/>
      <c r="C13" s="1">
        <v>473425</v>
      </c>
      <c r="D13" s="31"/>
      <c r="E13" s="32"/>
      <c r="F13" s="22"/>
      <c r="G13" s="22"/>
    </row>
    <row r="14" spans="1:12" x14ac:dyDescent="0.25">
      <c r="A14" s="4">
        <v>2</v>
      </c>
      <c r="B14" s="7">
        <v>41276.416666666664</v>
      </c>
      <c r="C14" s="1">
        <v>473624</v>
      </c>
      <c r="D14" s="1">
        <f>C15-C14</f>
        <v>179</v>
      </c>
      <c r="E14" s="18">
        <f>+B15-B14</f>
        <v>0.95833333333575865</v>
      </c>
      <c r="F14" s="18">
        <f>(+D14/(E14*24*3600))*1000</f>
        <v>2.1618357487867996</v>
      </c>
      <c r="G14" s="18"/>
    </row>
    <row r="15" spans="1:12" x14ac:dyDescent="0.25">
      <c r="A15" s="4">
        <v>3</v>
      </c>
      <c r="B15" s="7">
        <v>41277.375</v>
      </c>
      <c r="C15" s="1">
        <v>473803</v>
      </c>
      <c r="D15" s="1">
        <f>C15-C14</f>
        <v>179</v>
      </c>
      <c r="E15" s="18">
        <f t="shared" ref="E15:E42" si="0">+B16-B15</f>
        <v>0.98611111110949423</v>
      </c>
      <c r="F15" s="18">
        <f t="shared" ref="F15:F42" si="1">(+D15/(E15*24*3600))*1000</f>
        <v>2.1009389671395953</v>
      </c>
      <c r="G15" s="18"/>
    </row>
    <row r="16" spans="1:12" x14ac:dyDescent="0.25">
      <c r="A16" s="4">
        <v>4</v>
      </c>
      <c r="B16" s="7">
        <v>41278.361111111109</v>
      </c>
      <c r="C16" s="1">
        <v>473979</v>
      </c>
      <c r="D16" s="1">
        <v>178</v>
      </c>
      <c r="E16" s="18">
        <f t="shared" si="0"/>
        <v>1.1805555555547471</v>
      </c>
      <c r="F16" s="18">
        <f t="shared" si="1"/>
        <v>1.7450980392168813</v>
      </c>
      <c r="G16" s="18"/>
    </row>
    <row r="17" spans="1:8" x14ac:dyDescent="0.25">
      <c r="A17" s="4">
        <v>5</v>
      </c>
      <c r="B17" s="7">
        <v>41279.541666666664</v>
      </c>
      <c r="C17" s="1">
        <v>474232</v>
      </c>
      <c r="D17" s="1">
        <v>178</v>
      </c>
      <c r="E17" s="18"/>
      <c r="F17" s="18"/>
      <c r="G17" s="18"/>
    </row>
    <row r="18" spans="1:8" x14ac:dyDescent="0.25">
      <c r="A18" s="4">
        <v>6</v>
      </c>
      <c r="B18" s="7"/>
      <c r="C18" s="1">
        <v>474393</v>
      </c>
      <c r="D18" s="1">
        <v>178</v>
      </c>
      <c r="E18" s="18"/>
      <c r="F18" s="18"/>
      <c r="G18" s="18"/>
    </row>
    <row r="19" spans="1:8" x14ac:dyDescent="0.25">
      <c r="A19" s="4">
        <v>7</v>
      </c>
      <c r="B19" s="7"/>
      <c r="C19" s="1">
        <v>474554</v>
      </c>
      <c r="D19" s="1">
        <f t="shared" ref="D19:D23" si="2">C19-C18</f>
        <v>161</v>
      </c>
      <c r="E19" s="18"/>
      <c r="F19" s="18"/>
      <c r="G19" s="18"/>
    </row>
    <row r="20" spans="1:8" x14ac:dyDescent="0.25">
      <c r="A20" s="4">
        <v>8</v>
      </c>
      <c r="B20" s="7">
        <v>41282.270833333336</v>
      </c>
      <c r="C20" s="1">
        <v>474716</v>
      </c>
      <c r="D20" s="1">
        <f t="shared" si="2"/>
        <v>162</v>
      </c>
      <c r="E20" s="18">
        <f t="shared" si="0"/>
        <v>1.0208333333284827</v>
      </c>
      <c r="F20" s="18">
        <f t="shared" si="1"/>
        <v>1.8367346938862785</v>
      </c>
      <c r="G20" s="18"/>
    </row>
    <row r="21" spans="1:8" x14ac:dyDescent="0.25">
      <c r="A21" s="4">
        <v>9</v>
      </c>
      <c r="B21" s="7">
        <v>41283.291666666664</v>
      </c>
      <c r="C21" s="1">
        <v>474896</v>
      </c>
      <c r="D21" s="1">
        <f t="shared" si="2"/>
        <v>180</v>
      </c>
      <c r="E21" s="18">
        <f t="shared" si="0"/>
        <v>1.0888888888948713</v>
      </c>
      <c r="F21" s="18">
        <f t="shared" si="1"/>
        <v>1.9132653061119373</v>
      </c>
      <c r="G21" s="18"/>
    </row>
    <row r="22" spans="1:8" x14ac:dyDescent="0.25">
      <c r="A22" s="4">
        <v>10</v>
      </c>
      <c r="B22" s="7">
        <v>41284.380555555559</v>
      </c>
      <c r="C22" s="1">
        <v>475152</v>
      </c>
      <c r="D22" s="1">
        <f t="shared" si="2"/>
        <v>256</v>
      </c>
      <c r="E22" s="18">
        <f t="shared" si="0"/>
        <v>0.99791666665987577</v>
      </c>
      <c r="F22" s="18">
        <f t="shared" si="1"/>
        <v>2.9691486894194163</v>
      </c>
      <c r="G22" s="18"/>
    </row>
    <row r="23" spans="1:8" x14ac:dyDescent="0.25">
      <c r="A23" s="4">
        <v>11</v>
      </c>
      <c r="B23" s="7">
        <v>41285.378472222219</v>
      </c>
      <c r="C23" s="1">
        <v>475344</v>
      </c>
      <c r="D23" s="1">
        <f t="shared" si="2"/>
        <v>192</v>
      </c>
      <c r="E23" s="18">
        <f t="shared" si="0"/>
        <v>1.070833333338669</v>
      </c>
      <c r="F23" s="18">
        <f t="shared" si="1"/>
        <v>2.0752269779403729</v>
      </c>
      <c r="G23" s="18"/>
    </row>
    <row r="24" spans="1:8" x14ac:dyDescent="0.25">
      <c r="A24" s="4">
        <v>12</v>
      </c>
      <c r="B24" s="7">
        <v>41286.449305555558</v>
      </c>
      <c r="C24" s="1">
        <v>475571</v>
      </c>
      <c r="D24" s="1"/>
      <c r="E24" s="18"/>
      <c r="F24" s="18"/>
      <c r="G24" s="18"/>
    </row>
    <row r="25" spans="1:8" x14ac:dyDescent="0.25">
      <c r="A25" s="4">
        <v>13</v>
      </c>
      <c r="B25" s="1"/>
      <c r="C25" s="1"/>
      <c r="D25" s="1"/>
      <c r="E25" s="18"/>
      <c r="F25" s="18"/>
      <c r="G25" s="18"/>
    </row>
    <row r="26" spans="1:8" x14ac:dyDescent="0.25">
      <c r="A26" s="4">
        <v>14</v>
      </c>
      <c r="B26" s="7">
        <v>41288.541666666664</v>
      </c>
      <c r="C26" s="1">
        <v>475974</v>
      </c>
      <c r="D26" s="1">
        <v>201</v>
      </c>
      <c r="E26" s="18">
        <f t="shared" si="0"/>
        <v>0.87847222222626442</v>
      </c>
      <c r="F26" s="18">
        <f t="shared" si="1"/>
        <v>2.6482213438613322</v>
      </c>
      <c r="G26" s="18"/>
    </row>
    <row r="27" spans="1:8" x14ac:dyDescent="0.25">
      <c r="A27" s="4">
        <v>15</v>
      </c>
      <c r="B27" s="7">
        <v>41289.420138888891</v>
      </c>
      <c r="C27" s="1">
        <v>476123</v>
      </c>
      <c r="D27" s="1">
        <f>C27-C26</f>
        <v>149</v>
      </c>
      <c r="E27" s="18">
        <f t="shared" si="0"/>
        <v>0.97569444444525288</v>
      </c>
      <c r="F27" s="18">
        <f t="shared" si="1"/>
        <v>1.7674970343994845</v>
      </c>
      <c r="G27" s="18"/>
    </row>
    <row r="28" spans="1:8" x14ac:dyDescent="0.25">
      <c r="A28" s="4">
        <v>16</v>
      </c>
      <c r="B28" s="7">
        <v>41290.395833333336</v>
      </c>
      <c r="C28" s="1">
        <v>476283</v>
      </c>
      <c r="D28" s="1">
        <f>C28-C27</f>
        <v>160</v>
      </c>
      <c r="E28" s="18">
        <f t="shared" si="0"/>
        <v>0.95138888888322981</v>
      </c>
      <c r="F28" s="18">
        <f t="shared" si="1"/>
        <v>1.9464720194762983</v>
      </c>
      <c r="G28" s="18"/>
      <c r="H28" s="1"/>
    </row>
    <row r="29" spans="1:8" x14ac:dyDescent="0.25">
      <c r="A29" s="1">
        <v>17</v>
      </c>
      <c r="B29" s="7">
        <v>41291.347222222219</v>
      </c>
      <c r="C29" s="1">
        <v>476447</v>
      </c>
      <c r="D29" s="1">
        <f>C29-C28</f>
        <v>164</v>
      </c>
      <c r="E29" s="18">
        <f t="shared" si="0"/>
        <v>0.99166666666860692</v>
      </c>
      <c r="F29" s="18">
        <f t="shared" si="1"/>
        <v>1.9140989729187572</v>
      </c>
      <c r="G29" s="18"/>
    </row>
    <row r="30" spans="1:8" x14ac:dyDescent="0.25">
      <c r="A30" s="1">
        <v>18</v>
      </c>
      <c r="B30" s="7">
        <v>41292.338888888888</v>
      </c>
      <c r="C30" s="1">
        <v>476610</v>
      </c>
      <c r="D30" s="1">
        <f>C30-C29</f>
        <v>163</v>
      </c>
      <c r="E30" s="18">
        <f t="shared" si="0"/>
        <v>0.95277777777664596</v>
      </c>
      <c r="F30" s="18">
        <f t="shared" si="1"/>
        <v>1.9800777453862199</v>
      </c>
      <c r="G30" s="18"/>
    </row>
    <row r="31" spans="1:8" x14ac:dyDescent="0.25">
      <c r="A31" s="1">
        <v>19</v>
      </c>
      <c r="B31" s="7">
        <v>41293.291666666664</v>
      </c>
      <c r="C31" s="1">
        <v>476798</v>
      </c>
      <c r="D31" s="1"/>
      <c r="E31" s="18"/>
      <c r="F31" s="18"/>
      <c r="G31" s="18"/>
    </row>
    <row r="32" spans="1:8" x14ac:dyDescent="0.25">
      <c r="A32" s="1">
        <v>20</v>
      </c>
      <c r="B32" s="7"/>
      <c r="C32" s="1">
        <v>476998</v>
      </c>
      <c r="D32" s="1"/>
      <c r="E32" s="18"/>
      <c r="F32" s="18"/>
      <c r="G32" s="18"/>
    </row>
    <row r="33" spans="1:7" x14ac:dyDescent="0.25">
      <c r="A33" s="1">
        <v>21</v>
      </c>
      <c r="B33" s="7">
        <v>41295.375</v>
      </c>
      <c r="C33" s="1">
        <v>477198</v>
      </c>
      <c r="D33" s="1">
        <f t="shared" ref="D33:D43" si="3">C33-C32</f>
        <v>200</v>
      </c>
      <c r="E33" s="18">
        <f t="shared" si="0"/>
        <v>1</v>
      </c>
      <c r="F33" s="18">
        <f t="shared" si="1"/>
        <v>2.3148148148148149</v>
      </c>
      <c r="G33" s="18"/>
    </row>
    <row r="34" spans="1:7" x14ac:dyDescent="0.25">
      <c r="A34" s="1">
        <v>22</v>
      </c>
      <c r="B34" s="7">
        <v>41296.375</v>
      </c>
      <c r="C34" s="1">
        <v>477398</v>
      </c>
      <c r="D34" s="1">
        <f t="shared" si="3"/>
        <v>200</v>
      </c>
      <c r="E34" s="18">
        <f t="shared" si="0"/>
        <v>0.95833333333575865</v>
      </c>
      <c r="F34" s="18">
        <f t="shared" si="1"/>
        <v>2.4154589371919548</v>
      </c>
      <c r="G34" s="18"/>
    </row>
    <row r="35" spans="1:7" x14ac:dyDescent="0.25">
      <c r="A35" s="1">
        <v>23</v>
      </c>
      <c r="B35" s="7">
        <v>41297.333333333336</v>
      </c>
      <c r="C35" s="1">
        <v>477595</v>
      </c>
      <c r="D35" s="1">
        <f>C35-C34</f>
        <v>197</v>
      </c>
      <c r="E35" s="18">
        <f t="shared" si="0"/>
        <v>1.1666666666642413</v>
      </c>
      <c r="F35" s="18">
        <f t="shared" si="1"/>
        <v>1.9543650793691423</v>
      </c>
      <c r="G35" s="18"/>
    </row>
    <row r="36" spans="1:7" x14ac:dyDescent="0.25">
      <c r="A36" s="1">
        <v>24</v>
      </c>
      <c r="B36" s="7">
        <v>41298.5</v>
      </c>
      <c r="C36" s="1">
        <v>477815</v>
      </c>
      <c r="D36" s="1">
        <f t="shared" si="3"/>
        <v>220</v>
      </c>
      <c r="E36" s="18">
        <f t="shared" si="0"/>
        <v>0.93055555555474712</v>
      </c>
      <c r="F36" s="18">
        <f t="shared" si="1"/>
        <v>2.7363184079625764</v>
      </c>
      <c r="G36" s="18"/>
    </row>
    <row r="37" spans="1:7" x14ac:dyDescent="0.25">
      <c r="A37" s="1">
        <v>25</v>
      </c>
      <c r="B37" s="7">
        <v>41299.430555555555</v>
      </c>
      <c r="C37" s="1">
        <v>477999</v>
      </c>
      <c r="D37" s="1">
        <f t="shared" si="3"/>
        <v>184</v>
      </c>
      <c r="E37" s="18">
        <f t="shared" si="0"/>
        <v>1.0069444444452529</v>
      </c>
      <c r="F37" s="18">
        <f t="shared" si="1"/>
        <v>2.1149425287339341</v>
      </c>
      <c r="G37" s="18"/>
    </row>
    <row r="38" spans="1:7" x14ac:dyDescent="0.25">
      <c r="A38" s="1">
        <v>26</v>
      </c>
      <c r="B38" s="7">
        <v>41300.4375</v>
      </c>
      <c r="C38" s="1">
        <v>478207</v>
      </c>
      <c r="D38" s="1">
        <f t="shared" si="3"/>
        <v>208</v>
      </c>
      <c r="E38" s="18"/>
      <c r="F38" s="18"/>
      <c r="G38" s="18"/>
    </row>
    <row r="39" spans="1:7" x14ac:dyDescent="0.25">
      <c r="A39" s="1">
        <v>27</v>
      </c>
      <c r="B39" s="7"/>
      <c r="C39" s="1">
        <v>478419</v>
      </c>
      <c r="D39" s="1">
        <f t="shared" si="3"/>
        <v>212</v>
      </c>
      <c r="E39" s="18"/>
      <c r="F39" s="18"/>
      <c r="G39" s="18"/>
    </row>
    <row r="40" spans="1:7" x14ac:dyDescent="0.25">
      <c r="A40" s="1">
        <v>28</v>
      </c>
      <c r="B40" s="7">
        <v>41302.416666666664</v>
      </c>
      <c r="C40" s="1">
        <v>478630</v>
      </c>
      <c r="D40" s="1">
        <f t="shared" si="3"/>
        <v>211</v>
      </c>
      <c r="E40" s="18">
        <f t="shared" si="0"/>
        <v>0.91319444444525288</v>
      </c>
      <c r="F40" s="18">
        <f t="shared" si="1"/>
        <v>2.6742712294019415</v>
      </c>
      <c r="G40" s="18"/>
    </row>
    <row r="41" spans="1:7" x14ac:dyDescent="0.25">
      <c r="A41" s="1">
        <v>29</v>
      </c>
      <c r="B41" s="7">
        <v>41303.329861111109</v>
      </c>
      <c r="C41" s="1">
        <v>478848</v>
      </c>
      <c r="D41" s="1">
        <f t="shared" si="3"/>
        <v>218</v>
      </c>
      <c r="E41" s="18">
        <f t="shared" si="0"/>
        <v>1.0069444444452529</v>
      </c>
      <c r="F41" s="18">
        <f t="shared" si="1"/>
        <v>2.5057471264347697</v>
      </c>
      <c r="G41" s="18"/>
    </row>
    <row r="42" spans="1:7" x14ac:dyDescent="0.25">
      <c r="A42" s="1">
        <v>30</v>
      </c>
      <c r="B42" s="7">
        <v>41304.336805555555</v>
      </c>
      <c r="C42" s="1">
        <v>479072</v>
      </c>
      <c r="D42" s="1">
        <f t="shared" si="3"/>
        <v>224</v>
      </c>
      <c r="E42" s="18">
        <f t="shared" si="0"/>
        <v>1.0520833333357587</v>
      </c>
      <c r="F42" s="18">
        <f>(+D42/(E42*24*3600))*1000</f>
        <v>2.4642464246367832</v>
      </c>
      <c r="G42" s="18"/>
    </row>
    <row r="43" spans="1:7" x14ac:dyDescent="0.25">
      <c r="A43" s="1">
        <v>31</v>
      </c>
      <c r="B43" s="7">
        <v>41305.388888888891</v>
      </c>
      <c r="C43" s="1">
        <v>479302</v>
      </c>
      <c r="D43" s="1">
        <f t="shared" si="3"/>
        <v>230</v>
      </c>
      <c r="E43" s="18"/>
      <c r="F43" s="18"/>
      <c r="G43" s="18"/>
    </row>
    <row r="45" spans="1:7" x14ac:dyDescent="0.25">
      <c r="E45" s="43" t="s">
        <v>21</v>
      </c>
      <c r="F45" s="44">
        <f>+AVERAGE(F13:F43)</f>
        <v>2.2119390043544644</v>
      </c>
    </row>
  </sheetData>
  <mergeCells count="12">
    <mergeCell ref="A1:F1"/>
    <mergeCell ref="F2:F5"/>
    <mergeCell ref="A2:A5"/>
    <mergeCell ref="A6:A7"/>
    <mergeCell ref="A9:C9"/>
    <mergeCell ref="A10:C10"/>
    <mergeCell ref="D9:F10"/>
    <mergeCell ref="A8:F8"/>
    <mergeCell ref="B6:C7"/>
    <mergeCell ref="D6:E7"/>
    <mergeCell ref="F6:F7"/>
    <mergeCell ref="B2:E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E23" sqref="E23"/>
    </sheetView>
  </sheetViews>
  <sheetFormatPr baseColWidth="10" defaultRowHeight="15" x14ac:dyDescent="0.25"/>
  <cols>
    <col min="1" max="1" width="13.85546875" customWidth="1"/>
    <col min="2" max="2" width="12.85546875" bestFit="1" customWidth="1"/>
    <col min="5" max="5" width="15.28515625" customWidth="1"/>
    <col min="6" max="6" width="16" customWidth="1"/>
    <col min="7" max="7" width="13.42578125" bestFit="1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x14ac:dyDescent="0.25">
      <c r="A4" s="39"/>
      <c r="B4" s="37"/>
      <c r="C4" s="37"/>
      <c r="D4" s="37"/>
      <c r="E4" s="37"/>
      <c r="F4" s="37"/>
    </row>
    <row r="5" spans="1:8" ht="21.75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7" customHeight="1" x14ac:dyDescent="0.25">
      <c r="A7" s="39"/>
      <c r="B7" s="37"/>
      <c r="C7" s="37"/>
      <c r="D7" s="36"/>
      <c r="E7" s="36"/>
      <c r="F7" s="36"/>
    </row>
    <row r="8" spans="1:8" ht="24.75" customHeight="1" x14ac:dyDescent="0.25">
      <c r="A8" s="27" t="s">
        <v>0</v>
      </c>
      <c r="B8" s="27"/>
      <c r="C8" s="27"/>
      <c r="D8" s="27"/>
      <c r="E8" s="27"/>
      <c r="F8" s="27"/>
      <c r="G8" s="12"/>
      <c r="H8" s="12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2"/>
      <c r="H9" s="12"/>
    </row>
    <row r="10" spans="1:8" x14ac:dyDescent="0.25">
      <c r="A10" s="29" t="s">
        <v>7</v>
      </c>
      <c r="B10" s="29"/>
      <c r="C10" s="29"/>
      <c r="D10" s="27"/>
      <c r="E10" s="27"/>
      <c r="F10" s="27"/>
      <c r="G10" s="12"/>
      <c r="H10" s="12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24</v>
      </c>
      <c r="G11" s="9"/>
      <c r="H11" s="3"/>
    </row>
    <row r="12" spans="1:8" x14ac:dyDescent="0.25">
      <c r="A12" s="3"/>
      <c r="B12" s="3"/>
      <c r="E12" s="3"/>
      <c r="F12" s="3"/>
      <c r="G12" s="3"/>
      <c r="H12" s="3"/>
    </row>
    <row r="13" spans="1:8" x14ac:dyDescent="0.25">
      <c r="A13" s="4">
        <v>1</v>
      </c>
      <c r="B13" s="7">
        <v>41306.388888888891</v>
      </c>
      <c r="C13" s="6">
        <v>479488</v>
      </c>
      <c r="D13" s="33"/>
      <c r="E13" s="22"/>
      <c r="F13" s="22"/>
      <c r="G13" s="18"/>
    </row>
    <row r="14" spans="1:8" x14ac:dyDescent="0.25">
      <c r="A14" s="4">
        <v>2</v>
      </c>
      <c r="B14" s="7">
        <v>41307.256944444445</v>
      </c>
      <c r="C14" s="1">
        <v>479645</v>
      </c>
      <c r="D14" s="1">
        <f>+C14-C13</f>
        <v>157</v>
      </c>
      <c r="E14" s="18">
        <f>+B14-B13</f>
        <v>0.86805555555474712</v>
      </c>
      <c r="F14" s="18">
        <f>(+D14/(E14*24*3600))*1000</f>
        <v>2.0933333333352828</v>
      </c>
      <c r="G14" s="18"/>
    </row>
    <row r="15" spans="1:8" x14ac:dyDescent="0.25">
      <c r="A15" s="4">
        <v>3</v>
      </c>
      <c r="B15" s="7"/>
      <c r="C15" s="1"/>
      <c r="D15" s="1"/>
      <c r="E15" s="18"/>
      <c r="F15" s="18"/>
      <c r="G15" s="18"/>
    </row>
    <row r="16" spans="1:8" x14ac:dyDescent="0.25">
      <c r="A16" s="4">
        <v>4</v>
      </c>
      <c r="B16" s="7">
        <v>41309.333333333336</v>
      </c>
      <c r="C16" s="1">
        <v>480027</v>
      </c>
      <c r="D16" s="1"/>
      <c r="E16" s="18"/>
      <c r="F16" s="18"/>
      <c r="G16" s="18"/>
    </row>
    <row r="17" spans="1:8" x14ac:dyDescent="0.25">
      <c r="A17" s="4">
        <v>5</v>
      </c>
      <c r="B17" s="7">
        <v>41310.722222222219</v>
      </c>
      <c r="C17" s="1">
        <v>480297</v>
      </c>
      <c r="D17" s="1">
        <f t="shared" ref="D17:D40" si="0">+C17-C16</f>
        <v>270</v>
      </c>
      <c r="E17" s="18">
        <f t="shared" ref="E17:E40" si="1">+B17-B16</f>
        <v>1.3888888888832298</v>
      </c>
      <c r="F17" s="18">
        <f t="shared" ref="F17:F40" si="2">(+D17/(E17*24*3600))*1000</f>
        <v>2.2500000000091678</v>
      </c>
      <c r="G17" s="18"/>
    </row>
    <row r="18" spans="1:8" x14ac:dyDescent="0.25">
      <c r="A18" s="4">
        <v>6</v>
      </c>
      <c r="B18" s="7">
        <v>41311.284722222219</v>
      </c>
      <c r="C18" s="1">
        <v>480413</v>
      </c>
      <c r="D18" s="1">
        <f t="shared" si="0"/>
        <v>116</v>
      </c>
      <c r="E18" s="18">
        <f t="shared" si="1"/>
        <v>0.5625</v>
      </c>
      <c r="F18" s="18">
        <f t="shared" si="2"/>
        <v>2.3868312757201644</v>
      </c>
      <c r="G18" s="18"/>
    </row>
    <row r="19" spans="1:8" x14ac:dyDescent="0.25">
      <c r="A19" s="4">
        <v>7</v>
      </c>
      <c r="B19" s="7">
        <v>41312.277777777781</v>
      </c>
      <c r="C19" s="1">
        <v>480623</v>
      </c>
      <c r="D19" s="1">
        <f t="shared" si="0"/>
        <v>210</v>
      </c>
      <c r="E19" s="18">
        <f t="shared" si="1"/>
        <v>0.99305555556202307</v>
      </c>
      <c r="F19" s="18">
        <f t="shared" si="2"/>
        <v>2.4475524475365074</v>
      </c>
      <c r="G19" s="18"/>
    </row>
    <row r="20" spans="1:8" x14ac:dyDescent="0.25">
      <c r="A20" s="4">
        <v>8</v>
      </c>
      <c r="B20" s="7">
        <v>41313.270833333336</v>
      </c>
      <c r="C20" s="1">
        <v>480785</v>
      </c>
      <c r="D20" s="1">
        <f t="shared" si="0"/>
        <v>162</v>
      </c>
      <c r="E20" s="18">
        <f t="shared" si="1"/>
        <v>0.99305555555474712</v>
      </c>
      <c r="F20" s="18">
        <f t="shared" si="2"/>
        <v>1.8881118881134253</v>
      </c>
      <c r="G20" s="18"/>
    </row>
    <row r="21" spans="1:8" x14ac:dyDescent="0.25">
      <c r="A21" s="4">
        <v>9</v>
      </c>
      <c r="B21" s="7">
        <v>41314.270833333336</v>
      </c>
      <c r="C21" s="1">
        <v>480942</v>
      </c>
      <c r="D21" s="1">
        <f t="shared" si="0"/>
        <v>157</v>
      </c>
      <c r="E21" s="18">
        <f t="shared" si="1"/>
        <v>1</v>
      </c>
      <c r="F21" s="18">
        <f t="shared" si="2"/>
        <v>1.8171296296296298</v>
      </c>
      <c r="G21" s="18"/>
    </row>
    <row r="22" spans="1:8" x14ac:dyDescent="0.25">
      <c r="A22" s="4">
        <v>10</v>
      </c>
      <c r="B22" s="7"/>
      <c r="C22" s="1"/>
      <c r="D22" s="1"/>
      <c r="E22" s="18"/>
      <c r="F22" s="18"/>
      <c r="G22" s="18"/>
    </row>
    <row r="23" spans="1:8" x14ac:dyDescent="0.25">
      <c r="A23" s="4">
        <v>11</v>
      </c>
      <c r="B23" s="7">
        <v>41316.451388888891</v>
      </c>
      <c r="C23" s="1"/>
      <c r="D23" s="1"/>
      <c r="E23" s="18"/>
      <c r="F23" s="18"/>
      <c r="G23" s="18"/>
    </row>
    <row r="24" spans="1:8" x14ac:dyDescent="0.25">
      <c r="A24" s="4">
        <v>12</v>
      </c>
      <c r="B24" s="7">
        <v>41317.416666666664</v>
      </c>
      <c r="C24" s="1">
        <v>481509</v>
      </c>
      <c r="D24" s="1"/>
      <c r="E24" s="18"/>
      <c r="F24" s="18"/>
      <c r="G24" s="18"/>
    </row>
    <row r="25" spans="1:8" x14ac:dyDescent="0.25">
      <c r="A25" s="4">
        <v>13</v>
      </c>
      <c r="B25" s="7">
        <v>41317.395833333336</v>
      </c>
      <c r="C25" s="1">
        <v>481683</v>
      </c>
      <c r="D25" s="1"/>
      <c r="E25" s="18"/>
      <c r="F25" s="18"/>
      <c r="G25" s="18"/>
    </row>
    <row r="26" spans="1:8" x14ac:dyDescent="0.25">
      <c r="A26" s="4">
        <v>14</v>
      </c>
      <c r="B26" s="7">
        <v>41319.340277777781</v>
      </c>
      <c r="C26" s="1">
        <v>481869</v>
      </c>
      <c r="D26" s="1">
        <f t="shared" si="0"/>
        <v>186</v>
      </c>
      <c r="E26" s="18">
        <f t="shared" si="1"/>
        <v>1.9444444444452529</v>
      </c>
      <c r="F26" s="18">
        <f t="shared" si="2"/>
        <v>1.1071428571423967</v>
      </c>
      <c r="G26" s="18"/>
    </row>
    <row r="27" spans="1:8" x14ac:dyDescent="0.25">
      <c r="A27" s="4">
        <v>15</v>
      </c>
      <c r="B27" s="7">
        <v>41320.333333333336</v>
      </c>
      <c r="C27" s="1">
        <v>482056</v>
      </c>
      <c r="D27" s="1">
        <f t="shared" si="0"/>
        <v>187</v>
      </c>
      <c r="E27" s="18">
        <f t="shared" si="1"/>
        <v>0.99305555555474712</v>
      </c>
      <c r="F27" s="18">
        <f t="shared" si="2"/>
        <v>2.1794871794889539</v>
      </c>
      <c r="G27" s="18"/>
    </row>
    <row r="28" spans="1:8" x14ac:dyDescent="0.25">
      <c r="A28" s="4">
        <v>16</v>
      </c>
      <c r="B28" s="7">
        <v>41321.402777777781</v>
      </c>
      <c r="C28" s="1">
        <v>482325</v>
      </c>
      <c r="D28" s="1">
        <f t="shared" si="0"/>
        <v>269</v>
      </c>
      <c r="E28" s="18">
        <f t="shared" si="1"/>
        <v>1.0694444444452529</v>
      </c>
      <c r="F28" s="18">
        <f t="shared" si="2"/>
        <v>2.9112554112532103</v>
      </c>
      <c r="G28" s="18"/>
      <c r="H28" s="1"/>
    </row>
    <row r="29" spans="1:8" x14ac:dyDescent="0.25">
      <c r="A29" s="1">
        <v>17</v>
      </c>
      <c r="B29" s="7"/>
      <c r="C29" s="1">
        <v>482531</v>
      </c>
      <c r="D29" s="1">
        <f t="shared" si="0"/>
        <v>206</v>
      </c>
      <c r="E29" s="18"/>
      <c r="F29" s="18"/>
      <c r="G29" s="18"/>
    </row>
    <row r="30" spans="1:8" x14ac:dyDescent="0.25">
      <c r="A30" s="1">
        <v>18</v>
      </c>
      <c r="B30" s="7">
        <v>41323.333333333336</v>
      </c>
      <c r="C30" s="1">
        <v>482737</v>
      </c>
      <c r="D30" s="1">
        <f t="shared" si="0"/>
        <v>206</v>
      </c>
      <c r="E30" s="18"/>
      <c r="F30" s="18"/>
      <c r="G30" s="18"/>
    </row>
    <row r="31" spans="1:8" x14ac:dyDescent="0.25">
      <c r="A31" s="1">
        <v>19</v>
      </c>
      <c r="B31" s="7">
        <v>41324.416666666664</v>
      </c>
      <c r="C31" s="1">
        <v>482987</v>
      </c>
      <c r="D31" s="1">
        <f t="shared" si="0"/>
        <v>250</v>
      </c>
      <c r="E31" s="18">
        <f t="shared" si="1"/>
        <v>1.0833333333284827</v>
      </c>
      <c r="F31" s="18">
        <f t="shared" si="2"/>
        <v>2.6709401709521301</v>
      </c>
      <c r="G31" s="18"/>
    </row>
    <row r="32" spans="1:8" x14ac:dyDescent="0.25">
      <c r="A32" s="1">
        <v>20</v>
      </c>
      <c r="B32" s="7">
        <v>41325.479166666664</v>
      </c>
      <c r="C32" s="1">
        <v>483240</v>
      </c>
      <c r="D32" s="1">
        <f t="shared" si="0"/>
        <v>253</v>
      </c>
      <c r="E32" s="18">
        <f t="shared" si="1"/>
        <v>1.0625</v>
      </c>
      <c r="F32" s="18">
        <f t="shared" si="2"/>
        <v>2.7559912854030504</v>
      </c>
      <c r="G32" s="18"/>
    </row>
    <row r="33" spans="1:7" x14ac:dyDescent="0.25">
      <c r="A33" s="1">
        <v>21</v>
      </c>
      <c r="B33" s="7">
        <v>41326.423611111109</v>
      </c>
      <c r="C33" s="1">
        <v>483466</v>
      </c>
      <c r="D33" s="1">
        <f t="shared" si="0"/>
        <v>226</v>
      </c>
      <c r="E33" s="18">
        <f t="shared" si="1"/>
        <v>0.94444444444525288</v>
      </c>
      <c r="F33" s="18">
        <f t="shared" si="2"/>
        <v>2.7696078431348843</v>
      </c>
      <c r="G33" s="18"/>
    </row>
    <row r="34" spans="1:7" x14ac:dyDescent="0.25">
      <c r="A34" s="1">
        <v>22</v>
      </c>
      <c r="B34" s="7">
        <v>41327.333333333336</v>
      </c>
      <c r="C34" s="1">
        <v>483706</v>
      </c>
      <c r="D34" s="1">
        <f t="shared" si="0"/>
        <v>240</v>
      </c>
      <c r="E34" s="18">
        <f t="shared" si="1"/>
        <v>0.90972222222626442</v>
      </c>
      <c r="F34" s="18">
        <f t="shared" si="2"/>
        <v>3.0534351144902496</v>
      </c>
      <c r="G34" s="18"/>
    </row>
    <row r="35" spans="1:7" x14ac:dyDescent="0.25">
      <c r="A35" s="1">
        <v>23</v>
      </c>
      <c r="B35" s="7">
        <v>41328.348611111112</v>
      </c>
      <c r="C35" s="1">
        <v>483913</v>
      </c>
      <c r="D35" s="1">
        <f t="shared" si="0"/>
        <v>207</v>
      </c>
      <c r="E35" s="18">
        <f t="shared" si="1"/>
        <v>1.015277777776646</v>
      </c>
      <c r="F35" s="18">
        <f t="shared" si="2"/>
        <v>2.3597811217536568</v>
      </c>
      <c r="G35" s="18"/>
    </row>
    <row r="36" spans="1:7" x14ac:dyDescent="0.25">
      <c r="A36" s="1">
        <v>24</v>
      </c>
      <c r="B36" s="7"/>
      <c r="C36" s="1"/>
      <c r="D36" s="1"/>
      <c r="E36" s="18"/>
      <c r="F36" s="18"/>
      <c r="G36" s="18"/>
    </row>
    <row r="37" spans="1:7" x14ac:dyDescent="0.25">
      <c r="A37" s="1">
        <v>25</v>
      </c>
      <c r="B37" s="7">
        <v>41330.393750000003</v>
      </c>
      <c r="C37" s="1">
        <v>484389</v>
      </c>
      <c r="D37" s="1"/>
      <c r="E37" s="18"/>
      <c r="F37" s="18"/>
      <c r="G37" s="18"/>
    </row>
    <row r="38" spans="1:7" x14ac:dyDescent="0.25">
      <c r="A38" s="1">
        <v>26</v>
      </c>
      <c r="B38" s="7">
        <v>41330.375</v>
      </c>
      <c r="C38" s="1">
        <v>484593</v>
      </c>
      <c r="D38" s="1">
        <f t="shared" si="0"/>
        <v>204</v>
      </c>
      <c r="E38" s="18"/>
      <c r="F38" s="18"/>
      <c r="G38" s="18"/>
    </row>
    <row r="39" spans="1:7" x14ac:dyDescent="0.25">
      <c r="A39" s="1">
        <v>27</v>
      </c>
      <c r="B39" s="7">
        <v>41330.576388888891</v>
      </c>
      <c r="C39" s="1">
        <v>484821</v>
      </c>
      <c r="D39" s="1">
        <f t="shared" si="0"/>
        <v>228</v>
      </c>
      <c r="E39" s="18">
        <f t="shared" si="1"/>
        <v>0.20138888889050577</v>
      </c>
      <c r="F39" s="18"/>
      <c r="G39" s="18"/>
    </row>
    <row r="40" spans="1:7" x14ac:dyDescent="0.25">
      <c r="A40" s="1">
        <v>28</v>
      </c>
      <c r="B40" s="7">
        <v>41333.666666666664</v>
      </c>
      <c r="C40" s="1">
        <v>485020</v>
      </c>
      <c r="D40" s="1">
        <f t="shared" si="0"/>
        <v>199</v>
      </c>
      <c r="E40" s="18">
        <f t="shared" si="1"/>
        <v>3.0902777777737356</v>
      </c>
      <c r="F40" s="18">
        <f t="shared" si="2"/>
        <v>0.74531835206090002</v>
      </c>
      <c r="G40" s="18"/>
    </row>
    <row r="41" spans="1:7" x14ac:dyDescent="0.25">
      <c r="A41" s="1">
        <v>29</v>
      </c>
      <c r="B41" s="7"/>
      <c r="C41" s="1"/>
      <c r="D41" s="1"/>
      <c r="E41" s="18"/>
      <c r="F41" s="18"/>
      <c r="G41" s="18"/>
    </row>
    <row r="42" spans="1:7" x14ac:dyDescent="0.25">
      <c r="A42" s="1">
        <v>30</v>
      </c>
      <c r="B42" s="7"/>
      <c r="C42" s="1"/>
      <c r="D42" s="1"/>
      <c r="E42" s="18"/>
      <c r="F42" s="18"/>
      <c r="G42" s="18"/>
    </row>
    <row r="43" spans="1:7" x14ac:dyDescent="0.25">
      <c r="A43" s="1">
        <v>31</v>
      </c>
      <c r="B43" s="7"/>
      <c r="C43" s="1"/>
      <c r="D43" s="1"/>
      <c r="E43" s="43" t="s">
        <v>21</v>
      </c>
      <c r="F43" s="44">
        <f>+AVERAGE(F14:F41)</f>
        <v>2.2290611940015737</v>
      </c>
      <c r="G43" s="18"/>
    </row>
    <row r="44" spans="1:7" x14ac:dyDescent="0.25">
      <c r="E44" s="18"/>
      <c r="F44" s="18"/>
    </row>
    <row r="45" spans="1:7" x14ac:dyDescent="0.25">
      <c r="E45" s="18"/>
      <c r="F45" s="18"/>
    </row>
  </sheetData>
  <mergeCells count="12">
    <mergeCell ref="A9:C9"/>
    <mergeCell ref="A10:C10"/>
    <mergeCell ref="D9:F10"/>
    <mergeCell ref="A8:F8"/>
    <mergeCell ref="A1:F1"/>
    <mergeCell ref="A2:A5"/>
    <mergeCell ref="B2:E5"/>
    <mergeCell ref="F2:F5"/>
    <mergeCell ref="A6:A7"/>
    <mergeCell ref="B6:C7"/>
    <mergeCell ref="D6:E7"/>
    <mergeCell ref="F6:F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E45" sqref="E45:F45"/>
    </sheetView>
  </sheetViews>
  <sheetFormatPr baseColWidth="10" defaultRowHeight="15" x14ac:dyDescent="0.25"/>
  <cols>
    <col min="1" max="1" width="14.5703125" customWidth="1"/>
    <col min="2" max="2" width="12.85546875" bestFit="1" customWidth="1"/>
    <col min="5" max="5" width="14.7109375" bestFit="1" customWidth="1"/>
    <col min="6" max="7" width="15.28515625" customWidth="1"/>
    <col min="8" max="8" width="11.85546875" bestFit="1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ht="14.25" customHeight="1" x14ac:dyDescent="0.25">
      <c r="A4" s="39"/>
      <c r="B4" s="37"/>
      <c r="C4" s="37"/>
      <c r="D4" s="37"/>
      <c r="E4" s="37"/>
      <c r="F4" s="37"/>
    </row>
    <row r="5" spans="1:8" ht="24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4.75" customHeight="1" x14ac:dyDescent="0.25">
      <c r="A7" s="39"/>
      <c r="B7" s="37"/>
      <c r="C7" s="37"/>
      <c r="D7" s="36"/>
      <c r="E7" s="36"/>
      <c r="F7" s="36"/>
    </row>
    <row r="8" spans="1:8" ht="24.75" customHeight="1" x14ac:dyDescent="0.25">
      <c r="A8" s="27" t="s">
        <v>0</v>
      </c>
      <c r="B8" s="27"/>
      <c r="C8" s="27"/>
      <c r="D8" s="27"/>
      <c r="E8" s="27"/>
      <c r="F8" s="27"/>
      <c r="G8" s="12"/>
      <c r="H8" s="12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2"/>
      <c r="H9" s="12"/>
    </row>
    <row r="10" spans="1:8" x14ac:dyDescent="0.25">
      <c r="A10" s="29" t="s">
        <v>8</v>
      </c>
      <c r="B10" s="29"/>
      <c r="C10" s="29"/>
      <c r="D10" s="27"/>
      <c r="E10" s="27"/>
      <c r="F10" s="27"/>
      <c r="G10" s="12"/>
      <c r="H10" s="12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24</v>
      </c>
      <c r="G11" s="9"/>
      <c r="H11" s="3"/>
    </row>
    <row r="12" spans="1:8" x14ac:dyDescent="0.25">
      <c r="A12" s="3"/>
      <c r="B12" s="3"/>
      <c r="E12" s="3"/>
      <c r="F12" s="3"/>
      <c r="G12" s="3"/>
      <c r="H12" s="3"/>
    </row>
    <row r="13" spans="1:8" x14ac:dyDescent="0.25">
      <c r="A13" s="4">
        <v>1</v>
      </c>
      <c r="B13" s="7">
        <v>41334.333333333336</v>
      </c>
      <c r="C13" s="6">
        <v>485174</v>
      </c>
      <c r="D13" s="21"/>
      <c r="E13" s="21"/>
      <c r="F13" s="21"/>
      <c r="G13" s="21"/>
    </row>
    <row r="14" spans="1:8" x14ac:dyDescent="0.25">
      <c r="A14" s="4">
        <v>2</v>
      </c>
      <c r="B14" s="7">
        <v>41335.375</v>
      </c>
      <c r="C14" s="1">
        <v>485324</v>
      </c>
      <c r="D14" s="6">
        <f>+C14-C13</f>
        <v>150</v>
      </c>
      <c r="E14" s="18">
        <f>+B14-B13</f>
        <v>1.0416666666642413</v>
      </c>
      <c r="F14" s="18">
        <f>(+D14/(E14*24*3600))*1000</f>
        <v>1.6666666666705472</v>
      </c>
      <c r="G14" s="22"/>
    </row>
    <row r="15" spans="1:8" x14ac:dyDescent="0.25">
      <c r="A15" s="4">
        <v>3</v>
      </c>
      <c r="B15" s="34"/>
      <c r="C15" s="33"/>
      <c r="D15" s="6"/>
      <c r="E15" s="18"/>
      <c r="F15" s="18"/>
      <c r="G15" s="22"/>
    </row>
    <row r="16" spans="1:8" x14ac:dyDescent="0.25">
      <c r="A16" s="4">
        <v>4</v>
      </c>
      <c r="B16" s="7">
        <v>41337.432638888888</v>
      </c>
      <c r="C16" s="1">
        <v>485696</v>
      </c>
      <c r="D16" s="6"/>
      <c r="E16" s="18"/>
      <c r="F16" s="18"/>
      <c r="G16" s="22"/>
    </row>
    <row r="17" spans="1:9" x14ac:dyDescent="0.25">
      <c r="A17" s="4">
        <v>5</v>
      </c>
      <c r="B17" s="7">
        <v>41338.361111111109</v>
      </c>
      <c r="C17" s="1">
        <v>485837</v>
      </c>
      <c r="D17" s="6">
        <f t="shared" ref="D17:D42" si="0">+C17-C16</f>
        <v>141</v>
      </c>
      <c r="E17" s="18">
        <f t="shared" ref="E17:E42" si="1">+B17-B16</f>
        <v>0.92847222222189885</v>
      </c>
      <c r="F17" s="18">
        <f t="shared" ref="F17:F35" si="2">(+D17/(E17*24*3600))*1000</f>
        <v>1.7576664173528933</v>
      </c>
      <c r="G17" s="18"/>
    </row>
    <row r="18" spans="1:9" x14ac:dyDescent="0.25">
      <c r="A18" s="4">
        <v>6</v>
      </c>
      <c r="B18" s="7">
        <v>41339.388888888891</v>
      </c>
      <c r="C18" s="1">
        <v>486072</v>
      </c>
      <c r="D18" s="6">
        <f t="shared" si="0"/>
        <v>235</v>
      </c>
      <c r="E18" s="18">
        <f t="shared" si="1"/>
        <v>1.0277777777810115</v>
      </c>
      <c r="F18" s="18">
        <f t="shared" si="2"/>
        <v>2.6463963963880701</v>
      </c>
      <c r="G18" s="18"/>
      <c r="I18" s="5"/>
    </row>
    <row r="19" spans="1:9" x14ac:dyDescent="0.25">
      <c r="A19" s="4">
        <v>7</v>
      </c>
      <c r="B19" s="7">
        <v>41340.395833333336</v>
      </c>
      <c r="C19" s="1">
        <v>486239</v>
      </c>
      <c r="D19" s="6">
        <f t="shared" si="0"/>
        <v>167</v>
      </c>
      <c r="E19" s="18">
        <f t="shared" si="1"/>
        <v>1.0069444444452529</v>
      </c>
      <c r="F19" s="18">
        <f t="shared" si="2"/>
        <v>1.9195402298835162</v>
      </c>
      <c r="G19" s="18"/>
      <c r="I19" s="5"/>
    </row>
    <row r="20" spans="1:9" x14ac:dyDescent="0.25">
      <c r="A20" s="4">
        <v>8</v>
      </c>
      <c r="B20" s="7">
        <v>41341.4375</v>
      </c>
      <c r="C20" s="1">
        <v>486429</v>
      </c>
      <c r="D20" s="6">
        <f t="shared" si="0"/>
        <v>190</v>
      </c>
      <c r="E20" s="18">
        <f t="shared" si="1"/>
        <v>1.0416666666642413</v>
      </c>
      <c r="F20" s="18">
        <f t="shared" si="2"/>
        <v>2.1111111111160263</v>
      </c>
      <c r="G20" s="18"/>
    </row>
    <row r="21" spans="1:9" x14ac:dyDescent="0.25">
      <c r="A21" s="4">
        <v>9</v>
      </c>
      <c r="B21" s="7">
        <v>41342.395833333336</v>
      </c>
      <c r="C21" s="1">
        <v>486609</v>
      </c>
      <c r="D21" s="6">
        <f t="shared" si="0"/>
        <v>180</v>
      </c>
      <c r="E21" s="18">
        <f t="shared" si="1"/>
        <v>0.95833333333575865</v>
      </c>
      <c r="F21" s="18">
        <f t="shared" si="2"/>
        <v>2.1739130434727594</v>
      </c>
      <c r="G21" s="18"/>
    </row>
    <row r="22" spans="1:9" x14ac:dyDescent="0.25">
      <c r="A22" s="4">
        <v>10</v>
      </c>
      <c r="B22" s="7"/>
      <c r="C22" s="1"/>
      <c r="D22" s="6"/>
      <c r="E22" s="18"/>
      <c r="F22" s="18"/>
      <c r="G22" s="18"/>
    </row>
    <row r="23" spans="1:9" x14ac:dyDescent="0.25">
      <c r="A23" s="4">
        <v>11</v>
      </c>
      <c r="B23" s="7">
        <v>41344.375</v>
      </c>
      <c r="C23" s="1">
        <v>487069</v>
      </c>
      <c r="D23" s="6"/>
      <c r="E23" s="18"/>
      <c r="F23" s="18"/>
      <c r="G23" s="18"/>
    </row>
    <row r="24" spans="1:9" x14ac:dyDescent="0.25">
      <c r="A24" s="4">
        <v>12</v>
      </c>
      <c r="B24" s="7">
        <v>41345.347222222219</v>
      </c>
      <c r="C24" s="1">
        <v>487268</v>
      </c>
      <c r="D24" s="6">
        <f t="shared" si="0"/>
        <v>199</v>
      </c>
      <c r="E24" s="18">
        <f t="shared" si="1"/>
        <v>0.97222222221898846</v>
      </c>
      <c r="F24" s="18">
        <f t="shared" si="2"/>
        <v>2.3690476190554985</v>
      </c>
      <c r="G24" s="18"/>
    </row>
    <row r="25" spans="1:9" x14ac:dyDescent="0.25">
      <c r="A25" s="4">
        <v>13</v>
      </c>
      <c r="B25" s="7">
        <v>41345.375</v>
      </c>
      <c r="C25" s="1">
        <v>487490</v>
      </c>
      <c r="D25" s="6">
        <f t="shared" si="0"/>
        <v>222</v>
      </c>
      <c r="E25" s="18">
        <f t="shared" si="1"/>
        <v>2.7777777781011537E-2</v>
      </c>
      <c r="F25" s="18"/>
      <c r="G25" s="18"/>
    </row>
    <row r="26" spans="1:9" x14ac:dyDescent="0.25">
      <c r="A26" s="4">
        <v>14</v>
      </c>
      <c r="B26" s="7">
        <v>41347.378472222219</v>
      </c>
      <c r="C26" s="1">
        <v>487682</v>
      </c>
      <c r="D26" s="6">
        <f t="shared" si="0"/>
        <v>192</v>
      </c>
      <c r="E26" s="18">
        <f t="shared" si="1"/>
        <v>2.0034722222189885</v>
      </c>
      <c r="F26" s="18">
        <f t="shared" si="2"/>
        <v>1.1091854419428648</v>
      </c>
      <c r="G26" s="18"/>
    </row>
    <row r="27" spans="1:9" x14ac:dyDescent="0.25">
      <c r="A27" s="4">
        <v>15</v>
      </c>
      <c r="B27" s="7">
        <v>41348.375</v>
      </c>
      <c r="C27" s="1">
        <v>487856</v>
      </c>
      <c r="D27" s="6">
        <f t="shared" si="0"/>
        <v>174</v>
      </c>
      <c r="E27" s="18">
        <f t="shared" si="1"/>
        <v>0.99652777778101154</v>
      </c>
      <c r="F27" s="18">
        <f t="shared" si="2"/>
        <v>2.0209059233383901</v>
      </c>
      <c r="G27" s="18"/>
    </row>
    <row r="28" spans="1:9" x14ac:dyDescent="0.25">
      <c r="A28" s="4">
        <v>16</v>
      </c>
      <c r="B28" s="7">
        <v>41349.291666666664</v>
      </c>
      <c r="C28" s="1">
        <v>488017</v>
      </c>
      <c r="D28" s="6">
        <f t="shared" si="0"/>
        <v>161</v>
      </c>
      <c r="E28" s="18">
        <f t="shared" si="1"/>
        <v>0.91666666666424135</v>
      </c>
      <c r="F28" s="18">
        <f t="shared" si="2"/>
        <v>2.0328282828336612</v>
      </c>
      <c r="G28" s="18"/>
      <c r="H28" s="1"/>
    </row>
    <row r="29" spans="1:9" x14ac:dyDescent="0.25">
      <c r="A29" s="1">
        <v>17</v>
      </c>
      <c r="B29" s="7"/>
      <c r="D29" s="6"/>
      <c r="E29" s="18"/>
      <c r="F29" s="18"/>
      <c r="G29" s="18"/>
    </row>
    <row r="30" spans="1:9" x14ac:dyDescent="0.25">
      <c r="A30" s="1">
        <v>18</v>
      </c>
      <c r="B30" s="7">
        <v>41351.368055555555</v>
      </c>
      <c r="C30" s="1">
        <v>488461</v>
      </c>
      <c r="D30" s="6"/>
      <c r="E30" s="18"/>
      <c r="F30" s="18"/>
      <c r="G30" s="18"/>
    </row>
    <row r="31" spans="1:9" x14ac:dyDescent="0.25">
      <c r="A31" s="1">
        <v>19</v>
      </c>
      <c r="B31" s="7">
        <v>41352.416666666664</v>
      </c>
      <c r="C31" s="1">
        <v>488661</v>
      </c>
      <c r="D31" s="6">
        <f t="shared" si="0"/>
        <v>200</v>
      </c>
      <c r="E31" s="18">
        <f t="shared" si="1"/>
        <v>1.0486111111094942</v>
      </c>
      <c r="F31" s="18">
        <f t="shared" si="2"/>
        <v>2.207505518767201</v>
      </c>
      <c r="G31" s="18"/>
    </row>
    <row r="32" spans="1:9" x14ac:dyDescent="0.25">
      <c r="A32" s="1">
        <v>20</v>
      </c>
      <c r="B32" s="7">
        <v>41353.479166666664</v>
      </c>
      <c r="C32" s="1">
        <v>488909</v>
      </c>
      <c r="D32" s="6">
        <f t="shared" si="0"/>
        <v>248</v>
      </c>
      <c r="E32" s="18">
        <f t="shared" si="1"/>
        <v>1.0625</v>
      </c>
      <c r="F32" s="18">
        <f t="shared" si="2"/>
        <v>2.7015250544662308</v>
      </c>
      <c r="G32" s="18"/>
    </row>
    <row r="33" spans="1:7" x14ac:dyDescent="0.25">
      <c r="A33" s="1">
        <v>21</v>
      </c>
      <c r="B33" s="7">
        <v>41354.375</v>
      </c>
      <c r="C33" s="1">
        <v>489081</v>
      </c>
      <c r="D33" s="6">
        <f t="shared" si="0"/>
        <v>172</v>
      </c>
      <c r="E33" s="18">
        <f t="shared" si="1"/>
        <v>0.89583333333575865</v>
      </c>
      <c r="F33" s="18">
        <f t="shared" si="2"/>
        <v>2.2222222222162058</v>
      </c>
      <c r="G33" s="18"/>
    </row>
    <row r="34" spans="1:7" x14ac:dyDescent="0.25">
      <c r="A34" s="1">
        <v>22</v>
      </c>
      <c r="B34" s="7">
        <v>41355.395833333336</v>
      </c>
      <c r="C34" s="1">
        <v>489267</v>
      </c>
      <c r="D34" s="6">
        <f t="shared" si="0"/>
        <v>186</v>
      </c>
      <c r="E34" s="18">
        <f t="shared" si="1"/>
        <v>1.0208333333357587</v>
      </c>
      <c r="F34" s="18">
        <f t="shared" si="2"/>
        <v>2.1088435374099559</v>
      </c>
      <c r="G34" s="18"/>
    </row>
    <row r="35" spans="1:7" x14ac:dyDescent="0.25">
      <c r="A35" s="1">
        <v>23</v>
      </c>
      <c r="B35" s="7">
        <v>41356.354166666664</v>
      </c>
      <c r="C35" s="1">
        <v>489444</v>
      </c>
      <c r="D35" s="6">
        <f t="shared" si="0"/>
        <v>177</v>
      </c>
      <c r="E35" s="18">
        <f t="shared" si="1"/>
        <v>0.95833333332848269</v>
      </c>
      <c r="F35" s="18">
        <f t="shared" si="2"/>
        <v>2.1376811594311098</v>
      </c>
      <c r="G35" s="18"/>
    </row>
    <row r="36" spans="1:7" x14ac:dyDescent="0.25">
      <c r="A36" s="1">
        <v>24</v>
      </c>
      <c r="B36" s="7"/>
      <c r="C36" s="1"/>
      <c r="D36" s="6"/>
      <c r="E36" s="18"/>
      <c r="F36" s="18"/>
      <c r="G36" s="18"/>
    </row>
    <row r="37" spans="1:7" x14ac:dyDescent="0.25">
      <c r="A37" s="1">
        <v>25</v>
      </c>
      <c r="B37" s="7"/>
      <c r="C37" s="1"/>
      <c r="D37" s="6"/>
      <c r="E37" s="18"/>
      <c r="F37" s="18"/>
      <c r="G37" s="18"/>
    </row>
    <row r="38" spans="1:7" x14ac:dyDescent="0.25">
      <c r="A38" s="1">
        <v>26</v>
      </c>
      <c r="B38" s="7">
        <v>41358.354166666664</v>
      </c>
      <c r="C38" s="1">
        <v>490016</v>
      </c>
      <c r="D38" s="6"/>
      <c r="E38" s="18"/>
      <c r="F38" s="18"/>
      <c r="G38" s="18"/>
    </row>
    <row r="39" spans="1:7" x14ac:dyDescent="0.25">
      <c r="A39" s="1">
        <v>27</v>
      </c>
      <c r="B39" s="7">
        <v>41358.395833333336</v>
      </c>
      <c r="C39" s="1">
        <v>490225</v>
      </c>
      <c r="D39" s="6">
        <f t="shared" si="0"/>
        <v>209</v>
      </c>
      <c r="E39" s="18">
        <f t="shared" si="1"/>
        <v>4.1666666671517305E-2</v>
      </c>
      <c r="F39" s="18"/>
      <c r="G39" s="18"/>
    </row>
    <row r="40" spans="1:7" x14ac:dyDescent="0.25">
      <c r="A40" s="1">
        <v>28</v>
      </c>
      <c r="B40" s="7"/>
      <c r="C40" s="1">
        <v>490426</v>
      </c>
      <c r="D40" s="6">
        <f t="shared" si="0"/>
        <v>201</v>
      </c>
      <c r="E40" s="18"/>
      <c r="F40" s="18"/>
      <c r="G40" s="18"/>
    </row>
    <row r="41" spans="1:7" x14ac:dyDescent="0.25">
      <c r="A41" s="1">
        <v>29</v>
      </c>
      <c r="B41" s="7"/>
      <c r="C41" s="1">
        <v>490627</v>
      </c>
      <c r="D41" s="6">
        <f t="shared" si="0"/>
        <v>201</v>
      </c>
      <c r="E41" s="18"/>
      <c r="F41" s="18"/>
      <c r="G41" s="18"/>
    </row>
    <row r="42" spans="1:7" x14ac:dyDescent="0.25">
      <c r="A42" s="1">
        <v>30</v>
      </c>
      <c r="B42" s="7">
        <v>41363.284722222219</v>
      </c>
      <c r="C42" s="1">
        <v>490829</v>
      </c>
      <c r="D42" s="6">
        <f t="shared" si="0"/>
        <v>202</v>
      </c>
      <c r="E42" s="18">
        <f t="shared" si="1"/>
        <v>41363.284722222219</v>
      </c>
      <c r="F42" s="18"/>
      <c r="G42" s="18"/>
    </row>
    <row r="43" spans="1:7" x14ac:dyDescent="0.25">
      <c r="A43" s="1">
        <v>31</v>
      </c>
      <c r="B43" s="7"/>
      <c r="C43" s="1"/>
      <c r="D43" s="6"/>
      <c r="E43" s="18"/>
      <c r="F43" s="18"/>
      <c r="G43" s="18"/>
    </row>
    <row r="45" spans="1:7" x14ac:dyDescent="0.25">
      <c r="E45" s="43" t="s">
        <v>21</v>
      </c>
      <c r="F45" s="44">
        <f>+AVERAGE(F14:F43)</f>
        <v>2.0790025749563288</v>
      </c>
    </row>
  </sheetData>
  <mergeCells count="12">
    <mergeCell ref="A9:C9"/>
    <mergeCell ref="A10:C10"/>
    <mergeCell ref="D9:F10"/>
    <mergeCell ref="A8:F8"/>
    <mergeCell ref="A1:F1"/>
    <mergeCell ref="A2:A5"/>
    <mergeCell ref="B2:E5"/>
    <mergeCell ref="F2:F5"/>
    <mergeCell ref="A6:A7"/>
    <mergeCell ref="B6:C7"/>
    <mergeCell ref="D6:E7"/>
    <mergeCell ref="F6:F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31" workbookViewId="0">
      <selection activeCell="E48" sqref="E48"/>
    </sheetView>
  </sheetViews>
  <sheetFormatPr baseColWidth="10" defaultRowHeight="15" x14ac:dyDescent="0.25"/>
  <cols>
    <col min="1" max="1" width="14.140625" customWidth="1"/>
    <col min="2" max="2" width="12.85546875" bestFit="1" customWidth="1"/>
    <col min="5" max="5" width="16.42578125" bestFit="1" customWidth="1"/>
    <col min="6" max="6" width="17" customWidth="1"/>
  </cols>
  <sheetData>
    <row r="1" spans="1:7" x14ac:dyDescent="0.25">
      <c r="A1" s="36" t="s">
        <v>34</v>
      </c>
      <c r="B1" s="36"/>
      <c r="C1" s="36"/>
      <c r="D1" s="36"/>
      <c r="E1" s="36"/>
      <c r="F1" s="36"/>
    </row>
    <row r="2" spans="1:7" ht="15" customHeight="1" x14ac:dyDescent="0.25">
      <c r="A2" s="39"/>
      <c r="B2" s="37" t="s">
        <v>26</v>
      </c>
      <c r="C2" s="37"/>
      <c r="D2" s="37"/>
      <c r="E2" s="37"/>
      <c r="F2" s="37"/>
    </row>
    <row r="3" spans="1:7" x14ac:dyDescent="0.25">
      <c r="A3" s="39"/>
      <c r="B3" s="37"/>
      <c r="C3" s="37"/>
      <c r="D3" s="37"/>
      <c r="E3" s="37"/>
      <c r="F3" s="37"/>
    </row>
    <row r="4" spans="1:7" x14ac:dyDescent="0.25">
      <c r="A4" s="39"/>
      <c r="B4" s="37"/>
      <c r="C4" s="37"/>
      <c r="D4" s="37"/>
      <c r="E4" s="37"/>
      <c r="F4" s="37"/>
    </row>
    <row r="5" spans="1:7" ht="21.75" customHeight="1" x14ac:dyDescent="0.25">
      <c r="A5" s="39"/>
      <c r="B5" s="37"/>
      <c r="C5" s="37"/>
      <c r="D5" s="37"/>
      <c r="E5" s="37"/>
      <c r="F5" s="37"/>
    </row>
    <row r="6" spans="1:7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7" ht="30" customHeight="1" x14ac:dyDescent="0.25">
      <c r="A7" s="39"/>
      <c r="B7" s="37"/>
      <c r="C7" s="37"/>
      <c r="D7" s="36"/>
      <c r="E7" s="36"/>
      <c r="F7" s="36"/>
    </row>
    <row r="8" spans="1:7" ht="22.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7" x14ac:dyDescent="0.25">
      <c r="A9" s="28" t="s">
        <v>1</v>
      </c>
      <c r="B9" s="28"/>
      <c r="C9" s="28"/>
      <c r="D9" s="27" t="s">
        <v>32</v>
      </c>
      <c r="E9" s="27"/>
      <c r="F9" s="27"/>
      <c r="G9" s="12"/>
    </row>
    <row r="10" spans="1:7" x14ac:dyDescent="0.25">
      <c r="A10" s="29" t="s">
        <v>9</v>
      </c>
      <c r="B10" s="29"/>
      <c r="C10" s="29"/>
      <c r="D10" s="27"/>
      <c r="E10" s="27"/>
      <c r="F10" s="27"/>
      <c r="G10" s="12"/>
    </row>
    <row r="11" spans="1:7" x14ac:dyDescent="0.25">
      <c r="A11" s="3" t="s">
        <v>3</v>
      </c>
      <c r="B11" s="3" t="s">
        <v>4</v>
      </c>
      <c r="C11" s="3" t="s">
        <v>5</v>
      </c>
      <c r="D11" s="25" t="s">
        <v>6</v>
      </c>
      <c r="E11" s="9" t="s">
        <v>19</v>
      </c>
      <c r="F11" s="9" t="s">
        <v>20</v>
      </c>
      <c r="G11" s="3"/>
    </row>
    <row r="12" spans="1:7" x14ac:dyDescent="0.25">
      <c r="A12" s="3"/>
      <c r="B12" s="3"/>
      <c r="C12" s="4">
        <v>491024</v>
      </c>
      <c r="D12" s="3"/>
      <c r="E12" s="3"/>
      <c r="F12" s="3"/>
      <c r="G12" s="3"/>
    </row>
    <row r="13" spans="1:7" x14ac:dyDescent="0.25">
      <c r="A13" s="4">
        <v>1</v>
      </c>
      <c r="B13" s="7">
        <v>41365.375</v>
      </c>
      <c r="C13" s="6">
        <v>491218</v>
      </c>
      <c r="D13" s="32"/>
      <c r="E13" s="22"/>
      <c r="F13" s="22"/>
    </row>
    <row r="14" spans="1:7" x14ac:dyDescent="0.25">
      <c r="A14" s="4">
        <v>2</v>
      </c>
      <c r="B14" s="7">
        <v>41366.381944444445</v>
      </c>
      <c r="C14" s="4">
        <v>491388</v>
      </c>
      <c r="D14" s="6">
        <f>+C14-C13</f>
        <v>170</v>
      </c>
      <c r="E14" s="18">
        <f>+B14-B13</f>
        <v>1.0069444444452529</v>
      </c>
      <c r="F14" s="18">
        <f>(+D14/(E14*24*3600))*1000</f>
        <v>1.9540229885041784</v>
      </c>
    </row>
    <row r="15" spans="1:7" x14ac:dyDescent="0.25">
      <c r="A15" s="4">
        <v>3</v>
      </c>
      <c r="B15" s="7">
        <v>41367.368055555555</v>
      </c>
      <c r="C15" s="4">
        <v>491561</v>
      </c>
      <c r="D15" s="6">
        <f t="shared" ref="D15:D39" si="0">+C15-C14</f>
        <v>173</v>
      </c>
      <c r="E15" s="18">
        <f>+B15-B14</f>
        <v>0.98611111110949423</v>
      </c>
      <c r="F15" s="18">
        <f>(+D15/(E15*24*3600))*1000</f>
        <v>2.0305164319282119</v>
      </c>
    </row>
    <row r="16" spans="1:7" x14ac:dyDescent="0.25">
      <c r="A16" s="4">
        <v>4</v>
      </c>
      <c r="B16" s="7">
        <v>41368.378472222219</v>
      </c>
      <c r="C16" s="4">
        <v>491731</v>
      </c>
      <c r="D16" s="6">
        <f t="shared" si="0"/>
        <v>170</v>
      </c>
      <c r="E16" s="18">
        <f>+B16-B15</f>
        <v>1.0104166666642413</v>
      </c>
      <c r="F16" s="18">
        <f>(+D16/(E16*24*3600))*1000</f>
        <v>1.9473081328798174</v>
      </c>
    </row>
    <row r="17" spans="1:7" x14ac:dyDescent="0.25">
      <c r="A17" s="4">
        <v>5</v>
      </c>
      <c r="B17" s="7">
        <v>41369.466666666667</v>
      </c>
      <c r="C17" s="4">
        <v>491951</v>
      </c>
      <c r="D17" s="6">
        <f t="shared" si="0"/>
        <v>220</v>
      </c>
      <c r="E17" s="18">
        <f>+B17-B16</f>
        <v>1.0881944444481633</v>
      </c>
      <c r="F17" s="18">
        <f>(+D17/(E17*24*3600))*1000</f>
        <v>2.3399276749547773</v>
      </c>
    </row>
    <row r="18" spans="1:7" x14ac:dyDescent="0.25">
      <c r="A18" s="4">
        <v>6</v>
      </c>
      <c r="B18" s="7">
        <v>41370.298611111109</v>
      </c>
      <c r="C18" s="4">
        <v>492097</v>
      </c>
      <c r="D18" s="6">
        <f t="shared" si="0"/>
        <v>146</v>
      </c>
      <c r="E18" s="18">
        <f>+B18-B17</f>
        <v>0.8319444444423425</v>
      </c>
      <c r="F18" s="18">
        <f>(+D18/(E18*24*3600))*1000</f>
        <v>2.0311630495321213</v>
      </c>
    </row>
    <row r="19" spans="1:7" x14ac:dyDescent="0.25">
      <c r="A19" s="4">
        <v>7</v>
      </c>
      <c r="B19" s="7"/>
      <c r="C19" s="4"/>
      <c r="D19" s="6"/>
      <c r="E19" s="18"/>
      <c r="F19" s="18"/>
    </row>
    <row r="20" spans="1:7" x14ac:dyDescent="0.25">
      <c r="A20" s="4">
        <v>8</v>
      </c>
      <c r="B20" s="7">
        <v>41372.430555555555</v>
      </c>
      <c r="C20" s="4">
        <v>492500</v>
      </c>
      <c r="D20" s="6"/>
      <c r="E20" s="18"/>
      <c r="F20" s="18"/>
    </row>
    <row r="21" spans="1:7" x14ac:dyDescent="0.25">
      <c r="A21" s="4">
        <v>9</v>
      </c>
      <c r="B21" s="7">
        <v>41373.4375</v>
      </c>
      <c r="C21" s="4">
        <v>492664</v>
      </c>
      <c r="D21" s="6">
        <f t="shared" si="0"/>
        <v>164</v>
      </c>
      <c r="E21" s="18">
        <f>+B21-B20</f>
        <v>1.0069444444452529</v>
      </c>
      <c r="F21" s="18">
        <f>(+D21/(E21*24*3600))*1000</f>
        <v>1.8850574712628543</v>
      </c>
    </row>
    <row r="22" spans="1:7" x14ac:dyDescent="0.25">
      <c r="A22" s="4">
        <v>10</v>
      </c>
      <c r="B22" s="7">
        <v>41374.385416666664</v>
      </c>
      <c r="C22" s="4">
        <v>492820</v>
      </c>
      <c r="D22" s="6">
        <f t="shared" si="0"/>
        <v>156</v>
      </c>
      <c r="E22" s="18">
        <f>+B22-B21</f>
        <v>0.94791666666424135</v>
      </c>
      <c r="F22" s="18">
        <f>(+D22/(E22*24*3600))*1000</f>
        <v>1.9047619047667783</v>
      </c>
    </row>
    <row r="23" spans="1:7" x14ac:dyDescent="0.25">
      <c r="A23" s="4">
        <v>11</v>
      </c>
      <c r="B23" s="7">
        <v>41375.402777777781</v>
      </c>
      <c r="C23" s="4">
        <v>492998</v>
      </c>
      <c r="D23" s="6">
        <f t="shared" si="0"/>
        <v>178</v>
      </c>
      <c r="E23" s="18">
        <f>+B23-B22</f>
        <v>1.0173611111167702</v>
      </c>
      <c r="F23" s="18">
        <f>(+D23/(E23*24*3600))*1000</f>
        <v>2.0250284413994297</v>
      </c>
    </row>
    <row r="24" spans="1:7" x14ac:dyDescent="0.25">
      <c r="A24" s="4">
        <v>12</v>
      </c>
      <c r="B24" s="7">
        <v>41376.409722222219</v>
      </c>
      <c r="C24" s="4">
        <v>493181</v>
      </c>
      <c r="D24" s="6">
        <f t="shared" si="0"/>
        <v>183</v>
      </c>
      <c r="E24" s="18">
        <f>+B24-B23</f>
        <v>1.0069444444379769</v>
      </c>
      <c r="F24" s="18">
        <f>(+D24/(E24*24*3600))*1000</f>
        <v>2.1034482758755795</v>
      </c>
    </row>
    <row r="25" spans="1:7" x14ac:dyDescent="0.25">
      <c r="A25" s="4">
        <v>13</v>
      </c>
      <c r="B25" s="7">
        <v>41376.414583333331</v>
      </c>
      <c r="C25" s="4">
        <v>493371</v>
      </c>
      <c r="D25" s="6">
        <f t="shared" si="0"/>
        <v>190</v>
      </c>
      <c r="E25" s="18">
        <f>+B25-B24</f>
        <v>4.8611111124046147E-3</v>
      </c>
      <c r="F25" s="18"/>
    </row>
    <row r="26" spans="1:7" x14ac:dyDescent="0.25">
      <c r="A26" s="4">
        <v>14</v>
      </c>
      <c r="B26" s="7"/>
      <c r="C26" s="4"/>
      <c r="D26" s="6"/>
      <c r="E26" s="18"/>
      <c r="F26" s="18"/>
    </row>
    <row r="27" spans="1:7" x14ac:dyDescent="0.25">
      <c r="A27" s="4">
        <v>15</v>
      </c>
      <c r="B27" s="7">
        <v>41379.4375</v>
      </c>
      <c r="C27" s="4">
        <v>493766</v>
      </c>
      <c r="D27" s="6"/>
      <c r="E27" s="18"/>
      <c r="F27" s="18"/>
    </row>
    <row r="28" spans="1:7" x14ac:dyDescent="0.25">
      <c r="A28" s="4">
        <v>16</v>
      </c>
      <c r="B28" s="7">
        <v>41380.458333333336</v>
      </c>
      <c r="C28" s="4">
        <v>493959</v>
      </c>
      <c r="D28" s="6">
        <f t="shared" si="0"/>
        <v>193</v>
      </c>
      <c r="E28" s="18">
        <f>+B28-B27</f>
        <v>1.0208333333357587</v>
      </c>
      <c r="F28" s="18">
        <f>(+D28/(E28*24*3600))*1000</f>
        <v>2.1882086167748467</v>
      </c>
      <c r="G28" s="1"/>
    </row>
    <row r="29" spans="1:7" x14ac:dyDescent="0.25">
      <c r="A29" s="1">
        <v>17</v>
      </c>
      <c r="B29" s="7">
        <v>41381.458333333336</v>
      </c>
      <c r="C29" s="1">
        <v>494149</v>
      </c>
      <c r="D29" s="6">
        <f t="shared" si="0"/>
        <v>190</v>
      </c>
      <c r="E29" s="18">
        <f>+B29-B28</f>
        <v>1</v>
      </c>
      <c r="F29" s="18">
        <f>(+D29/(E29*24*3600))*1000</f>
        <v>2.1990740740740744</v>
      </c>
    </row>
    <row r="30" spans="1:7" x14ac:dyDescent="0.25">
      <c r="A30" s="1">
        <v>18</v>
      </c>
      <c r="B30" s="7">
        <v>41382.375</v>
      </c>
      <c r="C30" s="1">
        <v>494308</v>
      </c>
      <c r="D30" s="6">
        <f t="shared" si="0"/>
        <v>159</v>
      </c>
      <c r="E30" s="18">
        <f>+B30-B29</f>
        <v>0.91666666666424135</v>
      </c>
      <c r="F30" s="18">
        <f>(+D30/(E30*24*3600))*1000</f>
        <v>2.0075757575810691</v>
      </c>
    </row>
    <row r="31" spans="1:7" x14ac:dyDescent="0.25">
      <c r="A31" s="1">
        <v>19</v>
      </c>
      <c r="B31" s="7">
        <v>41383.423611111109</v>
      </c>
      <c r="C31" s="1">
        <v>494484</v>
      </c>
      <c r="D31" s="6">
        <f t="shared" si="0"/>
        <v>176</v>
      </c>
      <c r="E31" s="18">
        <f>+B31-B30</f>
        <v>1.0486111111094942</v>
      </c>
      <c r="F31" s="18">
        <f>(+D31/(E31*24*3600))*1000</f>
        <v>1.9426048565151368</v>
      </c>
    </row>
    <row r="32" spans="1:7" x14ac:dyDescent="0.25">
      <c r="A32" s="1">
        <v>20</v>
      </c>
      <c r="B32" s="7">
        <v>41384.430555555555</v>
      </c>
      <c r="C32" s="1">
        <v>494660</v>
      </c>
      <c r="D32" s="6">
        <f t="shared" si="0"/>
        <v>176</v>
      </c>
      <c r="E32" s="18">
        <f>+B32-B31</f>
        <v>1.0069444444452529</v>
      </c>
      <c r="F32" s="18">
        <f>(+D32/(E32*24*3600))*1000</f>
        <v>2.0229885057455022</v>
      </c>
    </row>
    <row r="33" spans="1:6" x14ac:dyDescent="0.25">
      <c r="A33" s="1">
        <v>21</v>
      </c>
      <c r="B33" s="7"/>
      <c r="C33" s="1"/>
      <c r="D33" s="6"/>
      <c r="E33" s="18"/>
      <c r="F33" s="18"/>
    </row>
    <row r="34" spans="1:6" x14ac:dyDescent="0.25">
      <c r="A34" s="1">
        <v>22</v>
      </c>
      <c r="B34" s="7">
        <v>41386.402777777781</v>
      </c>
      <c r="C34" s="1">
        <v>494972</v>
      </c>
      <c r="D34" s="6"/>
      <c r="E34" s="18"/>
      <c r="F34" s="18"/>
    </row>
    <row r="35" spans="1:6" x14ac:dyDescent="0.25">
      <c r="A35" s="1">
        <v>23</v>
      </c>
      <c r="B35" s="7">
        <v>41387.426388888889</v>
      </c>
      <c r="C35" s="1">
        <v>495131</v>
      </c>
      <c r="D35" s="6">
        <f t="shared" si="0"/>
        <v>159</v>
      </c>
      <c r="E35" s="18">
        <f>+B35-B34</f>
        <v>1.023611111108039</v>
      </c>
      <c r="F35" s="18">
        <f>(+D35/(E35*24*3600))*1000</f>
        <v>1.7978290366404024</v>
      </c>
    </row>
    <row r="36" spans="1:6" x14ac:dyDescent="0.25">
      <c r="A36" s="1">
        <v>24</v>
      </c>
      <c r="B36" s="7">
        <v>41387.416666666664</v>
      </c>
      <c r="C36" s="1">
        <v>495292</v>
      </c>
      <c r="D36" s="6">
        <f t="shared" si="0"/>
        <v>161</v>
      </c>
      <c r="E36" s="18"/>
      <c r="F36" s="18"/>
    </row>
    <row r="37" spans="1:6" x14ac:dyDescent="0.25">
      <c r="A37" s="1">
        <v>25</v>
      </c>
      <c r="B37" s="7">
        <v>41389.381944444445</v>
      </c>
      <c r="C37" s="1">
        <v>495456</v>
      </c>
      <c r="D37" s="6">
        <f t="shared" si="0"/>
        <v>164</v>
      </c>
      <c r="E37" s="18">
        <f>+B37-B36</f>
        <v>1.9652777777810115</v>
      </c>
      <c r="F37" s="18">
        <f>(+D37/(E37*24*3600))*1000</f>
        <v>0.96584216725400551</v>
      </c>
    </row>
    <row r="38" spans="1:6" x14ac:dyDescent="0.25">
      <c r="A38" s="1">
        <v>26</v>
      </c>
      <c r="B38" s="7">
        <v>41389.420138888891</v>
      </c>
      <c r="C38" s="1">
        <v>495619</v>
      </c>
      <c r="D38" s="6">
        <f t="shared" si="0"/>
        <v>163</v>
      </c>
      <c r="E38" s="18">
        <f>+B38-B37</f>
        <v>3.8194444445252884E-2</v>
      </c>
      <c r="F38" s="18"/>
    </row>
    <row r="39" spans="1:6" x14ac:dyDescent="0.25">
      <c r="A39" s="1">
        <v>27</v>
      </c>
      <c r="B39" s="7">
        <v>41389.270833333336</v>
      </c>
      <c r="C39" s="1">
        <v>495759</v>
      </c>
      <c r="D39" s="6">
        <f t="shared" si="0"/>
        <v>140</v>
      </c>
      <c r="E39" s="18"/>
      <c r="F39" s="18"/>
    </row>
    <row r="40" spans="1:6" x14ac:dyDescent="0.25">
      <c r="A40" s="1">
        <v>28</v>
      </c>
      <c r="B40" s="7"/>
      <c r="C40" s="1"/>
      <c r="D40" s="6"/>
      <c r="E40" s="18"/>
      <c r="F40" s="18"/>
    </row>
    <row r="41" spans="1:6" x14ac:dyDescent="0.25">
      <c r="A41" s="1">
        <v>29</v>
      </c>
      <c r="B41" s="7">
        <v>41393.333333333336</v>
      </c>
      <c r="C41" s="1">
        <v>495871</v>
      </c>
      <c r="D41" s="6"/>
      <c r="E41" s="18"/>
      <c r="F41" s="18"/>
    </row>
    <row r="42" spans="1:6" x14ac:dyDescent="0.25">
      <c r="A42" s="1">
        <v>30</v>
      </c>
      <c r="B42" s="7">
        <v>41389.375</v>
      </c>
      <c r="C42" s="1">
        <v>495930</v>
      </c>
      <c r="D42" s="6"/>
      <c r="E42" s="18"/>
      <c r="F42" s="18"/>
    </row>
    <row r="43" spans="1:6" x14ac:dyDescent="0.25">
      <c r="A43" s="1">
        <v>31</v>
      </c>
      <c r="B43" s="7"/>
      <c r="C43" s="1"/>
      <c r="D43" s="6"/>
      <c r="E43" s="18"/>
      <c r="F43" s="18"/>
    </row>
    <row r="45" spans="1:6" x14ac:dyDescent="0.25">
      <c r="E45" s="43" t="s">
        <v>21</v>
      </c>
      <c r="F45" s="44">
        <f>+AVERAGE(F14:F43)</f>
        <v>1.9590848366055489</v>
      </c>
    </row>
  </sheetData>
  <mergeCells count="12">
    <mergeCell ref="A1:F1"/>
    <mergeCell ref="A2:A5"/>
    <mergeCell ref="B2:E5"/>
    <mergeCell ref="F2:F5"/>
    <mergeCell ref="A6:A7"/>
    <mergeCell ref="B6:C7"/>
    <mergeCell ref="D6:E7"/>
    <mergeCell ref="F6:F7"/>
    <mergeCell ref="A9:C9"/>
    <mergeCell ref="A10:C10"/>
    <mergeCell ref="D9:F10"/>
    <mergeCell ref="A8:F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C52" sqref="C52"/>
    </sheetView>
  </sheetViews>
  <sheetFormatPr baseColWidth="10" defaultRowHeight="15" x14ac:dyDescent="0.25"/>
  <cols>
    <col min="1" max="1" width="14.85546875" customWidth="1"/>
    <col min="2" max="2" width="12.85546875" bestFit="1" customWidth="1"/>
    <col min="5" max="5" width="16.42578125" bestFit="1" customWidth="1"/>
    <col min="6" max="6" width="15.85546875" customWidth="1"/>
  </cols>
  <sheetData>
    <row r="1" spans="1:7" x14ac:dyDescent="0.25">
      <c r="A1" s="36" t="s">
        <v>33</v>
      </c>
      <c r="B1" s="36"/>
      <c r="C1" s="36"/>
      <c r="D1" s="36"/>
      <c r="E1" s="36"/>
      <c r="F1" s="36"/>
    </row>
    <row r="2" spans="1:7" ht="15" customHeight="1" x14ac:dyDescent="0.25">
      <c r="A2" s="39"/>
      <c r="B2" s="37" t="s">
        <v>26</v>
      </c>
      <c r="C2" s="37"/>
      <c r="D2" s="37"/>
      <c r="E2" s="37"/>
      <c r="F2" s="37"/>
    </row>
    <row r="3" spans="1:7" x14ac:dyDescent="0.25">
      <c r="A3" s="39"/>
      <c r="B3" s="37"/>
      <c r="C3" s="37"/>
      <c r="D3" s="37"/>
      <c r="E3" s="37"/>
      <c r="F3" s="37"/>
    </row>
    <row r="4" spans="1:7" x14ac:dyDescent="0.25">
      <c r="A4" s="39"/>
      <c r="B4" s="37"/>
      <c r="C4" s="37"/>
      <c r="D4" s="37"/>
      <c r="E4" s="37"/>
      <c r="F4" s="37"/>
    </row>
    <row r="5" spans="1:7" ht="24.75" customHeight="1" x14ac:dyDescent="0.25">
      <c r="A5" s="39"/>
      <c r="B5" s="37"/>
      <c r="C5" s="37"/>
      <c r="D5" s="37"/>
      <c r="E5" s="37"/>
      <c r="F5" s="37"/>
    </row>
    <row r="6" spans="1:7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7" ht="26.25" customHeight="1" x14ac:dyDescent="0.25">
      <c r="A7" s="39"/>
      <c r="B7" s="37"/>
      <c r="C7" s="37"/>
      <c r="D7" s="36"/>
      <c r="E7" s="36"/>
      <c r="F7" s="36"/>
    </row>
    <row r="8" spans="1:7" ht="23.2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7" x14ac:dyDescent="0.25">
      <c r="A9" s="28" t="s">
        <v>1</v>
      </c>
      <c r="B9" s="28"/>
      <c r="C9" s="28"/>
      <c r="D9" s="27" t="s">
        <v>32</v>
      </c>
      <c r="E9" s="27"/>
      <c r="F9" s="27"/>
      <c r="G9" s="16"/>
    </row>
    <row r="10" spans="1:7" x14ac:dyDescent="0.25">
      <c r="A10" s="29" t="s">
        <v>10</v>
      </c>
      <c r="B10" s="29"/>
      <c r="C10" s="29"/>
      <c r="D10" s="27"/>
      <c r="E10" s="27"/>
      <c r="F10" s="27"/>
      <c r="G10" s="16"/>
    </row>
    <row r="11" spans="1:7" x14ac:dyDescent="0.25">
      <c r="A11" s="3" t="s">
        <v>3</v>
      </c>
      <c r="B11" s="3" t="s">
        <v>4</v>
      </c>
      <c r="C11" s="3" t="s">
        <v>5</v>
      </c>
      <c r="D11" s="9" t="s">
        <v>6</v>
      </c>
      <c r="E11" s="9" t="s">
        <v>31</v>
      </c>
      <c r="F11" s="9" t="s">
        <v>20</v>
      </c>
      <c r="G11" s="3"/>
    </row>
    <row r="12" spans="1:7" x14ac:dyDescent="0.25">
      <c r="A12" s="3"/>
      <c r="B12" s="3"/>
      <c r="C12" s="4">
        <v>495930</v>
      </c>
      <c r="D12" s="14"/>
      <c r="E12" s="18"/>
      <c r="F12" s="18"/>
      <c r="G12" s="3"/>
    </row>
    <row r="13" spans="1:7" x14ac:dyDescent="0.25">
      <c r="A13" s="4">
        <v>1</v>
      </c>
      <c r="C13" s="6">
        <v>496097</v>
      </c>
      <c r="D13" s="21"/>
      <c r="E13" s="21"/>
      <c r="F13" s="21"/>
    </row>
    <row r="14" spans="1:7" x14ac:dyDescent="0.25">
      <c r="A14" s="4">
        <v>2</v>
      </c>
      <c r="B14" s="7">
        <v>41396.388888888891</v>
      </c>
      <c r="C14" s="1">
        <v>496284</v>
      </c>
      <c r="D14" s="6">
        <f>+C15-C14</f>
        <v>166</v>
      </c>
      <c r="E14" s="18">
        <f>+B15-B14</f>
        <v>1.0069444444452529</v>
      </c>
      <c r="F14" s="18">
        <f>(+D14/(E14*24*3600))*1000</f>
        <v>1.9080459770099625</v>
      </c>
    </row>
    <row r="15" spans="1:7" x14ac:dyDescent="0.25">
      <c r="A15" s="4">
        <v>3</v>
      </c>
      <c r="B15" s="7">
        <v>41397.395833333336</v>
      </c>
      <c r="C15" s="1">
        <v>496450</v>
      </c>
      <c r="D15" s="6">
        <f>+C16-C15</f>
        <v>166</v>
      </c>
      <c r="E15" s="18">
        <f>+B16-B15</f>
        <v>0.97916666666424135</v>
      </c>
      <c r="F15" s="18">
        <f t="shared" ref="F15:F42" si="0">(+D15/(E15*24*3600))*1000</f>
        <v>1.9621749409032052</v>
      </c>
    </row>
    <row r="16" spans="1:7" x14ac:dyDescent="0.25">
      <c r="A16" s="4">
        <v>4</v>
      </c>
      <c r="B16" s="7">
        <v>41398.375</v>
      </c>
      <c r="C16" s="1">
        <v>496616</v>
      </c>
      <c r="D16" s="6"/>
      <c r="E16" s="18"/>
      <c r="F16" s="18"/>
    </row>
    <row r="17" spans="1:7" x14ac:dyDescent="0.25">
      <c r="A17" s="4">
        <v>5</v>
      </c>
      <c r="B17" s="7"/>
      <c r="C17" s="1"/>
      <c r="D17" s="6"/>
      <c r="E17" s="18"/>
      <c r="F17" s="18"/>
    </row>
    <row r="18" spans="1:7" x14ac:dyDescent="0.25">
      <c r="A18" s="4">
        <v>6</v>
      </c>
      <c r="B18" s="7">
        <v>41400.395833333336</v>
      </c>
      <c r="C18" s="1">
        <v>496955</v>
      </c>
      <c r="D18" s="6">
        <f>+C19-C18</f>
        <v>175</v>
      </c>
      <c r="E18" s="18">
        <f>+B19-B18</f>
        <v>1.0208333333284827</v>
      </c>
      <c r="F18" s="18">
        <f t="shared" si="0"/>
        <v>1.9841269841364118</v>
      </c>
    </row>
    <row r="19" spans="1:7" x14ac:dyDescent="0.25">
      <c r="A19" s="4">
        <v>7</v>
      </c>
      <c r="B19" s="7">
        <v>41401.416666666664</v>
      </c>
      <c r="C19" s="1">
        <v>497130</v>
      </c>
      <c r="D19" s="6">
        <f>+C20-C19</f>
        <v>130</v>
      </c>
      <c r="E19" s="18">
        <f>+B20-B19</f>
        <v>0.9375</v>
      </c>
      <c r="F19" s="18">
        <f t="shared" si="0"/>
        <v>1.6049382716049381</v>
      </c>
    </row>
    <row r="20" spans="1:7" x14ac:dyDescent="0.25">
      <c r="A20" s="4">
        <v>8</v>
      </c>
      <c r="B20" s="7">
        <v>41402.354166666664</v>
      </c>
      <c r="C20" s="1">
        <v>497260</v>
      </c>
      <c r="D20" s="6">
        <f>+C21-C20</f>
        <v>199</v>
      </c>
      <c r="E20" s="18">
        <f>+B21-B20</f>
        <v>1.1875</v>
      </c>
      <c r="F20" s="18">
        <f t="shared" si="0"/>
        <v>1.9395711500974659</v>
      </c>
    </row>
    <row r="21" spans="1:7" x14ac:dyDescent="0.25">
      <c r="A21" s="4">
        <v>9</v>
      </c>
      <c r="B21" s="7">
        <v>41403.541666666664</v>
      </c>
      <c r="C21" s="1">
        <v>497459</v>
      </c>
      <c r="D21" s="6">
        <f>+C22-C21</f>
        <v>126</v>
      </c>
      <c r="E21" s="18">
        <f>+B22-B21</f>
        <v>0.85416666667151731</v>
      </c>
      <c r="F21" s="18">
        <f t="shared" si="0"/>
        <v>1.7073170731610361</v>
      </c>
    </row>
    <row r="22" spans="1:7" x14ac:dyDescent="0.25">
      <c r="A22" s="4">
        <v>10</v>
      </c>
      <c r="B22" s="7">
        <v>41404.395833333336</v>
      </c>
      <c r="C22" s="1">
        <v>497585</v>
      </c>
      <c r="D22" s="6">
        <f>+C23-C22</f>
        <v>250</v>
      </c>
      <c r="E22" s="18">
        <f>+B23-B22</f>
        <v>1.2916666666642413</v>
      </c>
      <c r="F22" s="18">
        <f t="shared" si="0"/>
        <v>2.2401433691798336</v>
      </c>
    </row>
    <row r="23" spans="1:7" x14ac:dyDescent="0.25">
      <c r="A23" s="4">
        <v>11</v>
      </c>
      <c r="B23" s="7">
        <v>41405.6875</v>
      </c>
      <c r="C23" s="1">
        <v>497835</v>
      </c>
      <c r="D23" s="6"/>
      <c r="E23" s="18"/>
      <c r="F23" s="18"/>
    </row>
    <row r="24" spans="1:7" x14ac:dyDescent="0.25">
      <c r="A24" s="4">
        <v>12</v>
      </c>
      <c r="B24" s="7"/>
      <c r="C24" s="1"/>
      <c r="D24" s="6"/>
      <c r="E24" s="18"/>
      <c r="F24" s="18"/>
    </row>
    <row r="25" spans="1:7" x14ac:dyDescent="0.25">
      <c r="A25" s="4">
        <v>13</v>
      </c>
      <c r="B25" s="7"/>
      <c r="C25" s="1"/>
      <c r="D25" s="6"/>
      <c r="E25" s="18"/>
      <c r="F25" s="18"/>
    </row>
    <row r="26" spans="1:7" x14ac:dyDescent="0.25">
      <c r="A26" s="4">
        <v>14</v>
      </c>
      <c r="B26" s="7">
        <v>41408.333333333336</v>
      </c>
      <c r="C26" s="1">
        <v>498243</v>
      </c>
      <c r="D26" s="6">
        <f>+C27-C26</f>
        <v>175</v>
      </c>
      <c r="E26" s="18">
        <f>+B27-B26</f>
        <v>1.0694444444452529</v>
      </c>
      <c r="F26" s="18">
        <f t="shared" si="0"/>
        <v>1.8939393939379623</v>
      </c>
    </row>
    <row r="27" spans="1:7" x14ac:dyDescent="0.25">
      <c r="A27" s="4">
        <v>15</v>
      </c>
      <c r="B27" s="7">
        <v>41409.402777777781</v>
      </c>
      <c r="C27" s="1">
        <v>498418</v>
      </c>
      <c r="D27" s="6">
        <f>+C28-C27</f>
        <v>141</v>
      </c>
      <c r="E27" s="18">
        <f>+B28-B27</f>
        <v>0.99305555555474712</v>
      </c>
      <c r="F27" s="18">
        <f t="shared" si="0"/>
        <v>1.6433566433579812</v>
      </c>
    </row>
    <row r="28" spans="1:7" x14ac:dyDescent="0.25">
      <c r="A28" s="4">
        <v>16</v>
      </c>
      <c r="B28" s="7">
        <v>41410.395833333336</v>
      </c>
      <c r="C28" s="1">
        <v>498559</v>
      </c>
      <c r="D28" s="6">
        <f>+C29-C28</f>
        <v>160</v>
      </c>
      <c r="E28" s="18">
        <f>+B29-B28</f>
        <v>1.0104166666642413</v>
      </c>
      <c r="F28" s="18">
        <f t="shared" si="0"/>
        <v>1.8327605956515929</v>
      </c>
      <c r="G28" s="1"/>
    </row>
    <row r="29" spans="1:7" x14ac:dyDescent="0.25">
      <c r="A29" s="1">
        <v>17</v>
      </c>
      <c r="B29" s="7">
        <v>41411.40625</v>
      </c>
      <c r="C29" s="1">
        <v>498719</v>
      </c>
      <c r="D29" s="6">
        <f>+C30-C29</f>
        <v>160</v>
      </c>
      <c r="E29" s="18">
        <f>+B30-B29</f>
        <v>1.03125</v>
      </c>
      <c r="F29" s="18">
        <f t="shared" si="0"/>
        <v>1.7957351290684624</v>
      </c>
    </row>
    <row r="30" spans="1:7" x14ac:dyDescent="0.25">
      <c r="A30" s="1">
        <v>18</v>
      </c>
      <c r="B30" s="7">
        <v>41412.4375</v>
      </c>
      <c r="C30" s="1">
        <v>498879</v>
      </c>
      <c r="D30" s="6"/>
      <c r="E30" s="18"/>
      <c r="F30" s="18"/>
    </row>
    <row r="31" spans="1:7" x14ac:dyDescent="0.25">
      <c r="A31" s="1">
        <v>19</v>
      </c>
      <c r="B31" s="7"/>
      <c r="C31" s="1"/>
      <c r="D31" s="6"/>
      <c r="E31" s="18"/>
      <c r="F31" s="18"/>
    </row>
    <row r="32" spans="1:7" x14ac:dyDescent="0.25">
      <c r="A32" s="1">
        <v>20</v>
      </c>
      <c r="B32" s="7">
        <v>41414.354166666664</v>
      </c>
      <c r="C32" s="1">
        <v>499194</v>
      </c>
      <c r="D32" s="6">
        <f>+C33-C32</f>
        <v>285</v>
      </c>
      <c r="E32" s="18">
        <f>+B33-B32</f>
        <v>1.0208333333357587</v>
      </c>
      <c r="F32" s="18">
        <f t="shared" si="0"/>
        <v>3.2312925169991256</v>
      </c>
    </row>
    <row r="33" spans="1:6" x14ac:dyDescent="0.25">
      <c r="A33" s="1">
        <v>21</v>
      </c>
      <c r="B33" s="7">
        <v>41415.375</v>
      </c>
      <c r="C33" s="1">
        <v>499479</v>
      </c>
      <c r="D33" s="6">
        <f>+C34-C33</f>
        <v>202</v>
      </c>
      <c r="E33" s="18">
        <f>+B34-B33</f>
        <v>0.98472222222335404</v>
      </c>
      <c r="F33" s="18">
        <f t="shared" si="0"/>
        <v>2.3742360131613518</v>
      </c>
    </row>
    <row r="34" spans="1:6" x14ac:dyDescent="0.25">
      <c r="A34" s="1">
        <v>22</v>
      </c>
      <c r="B34" s="7">
        <v>41416.359722222223</v>
      </c>
      <c r="C34" s="1">
        <v>499681</v>
      </c>
      <c r="D34" s="6">
        <f>+C35-C34</f>
        <v>146</v>
      </c>
      <c r="E34" s="18">
        <f>+B35-B34</f>
        <v>1.0569444444408873</v>
      </c>
      <c r="F34" s="18">
        <f t="shared" si="0"/>
        <v>1.5987735435883854</v>
      </c>
    </row>
    <row r="35" spans="1:6" x14ac:dyDescent="0.25">
      <c r="A35" s="1">
        <v>23</v>
      </c>
      <c r="B35" s="7">
        <v>41417.416666666664</v>
      </c>
      <c r="C35" s="1">
        <v>499827</v>
      </c>
      <c r="D35" s="6">
        <f>+C36-C35</f>
        <v>147</v>
      </c>
      <c r="E35" s="18">
        <f>+B36-B35</f>
        <v>1.0416666666715173</v>
      </c>
      <c r="F35" s="18">
        <f t="shared" si="0"/>
        <v>1.6333333333257276</v>
      </c>
    </row>
    <row r="36" spans="1:6" x14ac:dyDescent="0.25">
      <c r="A36" s="1">
        <v>24</v>
      </c>
      <c r="B36" s="7">
        <v>41418.458333333336</v>
      </c>
      <c r="C36" s="1">
        <v>499974</v>
      </c>
      <c r="D36" s="6">
        <f>+C37-C36</f>
        <v>148</v>
      </c>
      <c r="E36" s="18">
        <f>+B37-B36</f>
        <v>0.875</v>
      </c>
      <c r="F36" s="18">
        <f t="shared" si="0"/>
        <v>1.9576719576719577</v>
      </c>
    </row>
    <row r="37" spans="1:6" x14ac:dyDescent="0.25">
      <c r="A37" s="1">
        <v>25</v>
      </c>
      <c r="B37" s="7">
        <v>41419.333333333336</v>
      </c>
      <c r="C37" s="1">
        <v>500122</v>
      </c>
      <c r="D37" s="6"/>
      <c r="E37" s="18"/>
      <c r="F37" s="18"/>
    </row>
    <row r="38" spans="1:6" x14ac:dyDescent="0.25">
      <c r="A38" s="1">
        <v>26</v>
      </c>
      <c r="B38" s="7"/>
      <c r="C38" s="1"/>
      <c r="D38" s="6"/>
      <c r="E38" s="18"/>
      <c r="F38" s="18"/>
    </row>
    <row r="39" spans="1:6" x14ac:dyDescent="0.25">
      <c r="A39" s="1">
        <v>27</v>
      </c>
      <c r="B39" s="7">
        <v>41421.451388888891</v>
      </c>
      <c r="C39" s="1">
        <v>600469</v>
      </c>
      <c r="D39" s="6">
        <f>+C40-C39</f>
        <v>142</v>
      </c>
      <c r="E39" s="18">
        <f>+B40-B39</f>
        <v>1.0069444444452529</v>
      </c>
      <c r="F39" s="18">
        <f t="shared" si="0"/>
        <v>1.6321839080446665</v>
      </c>
    </row>
    <row r="40" spans="1:6" x14ac:dyDescent="0.25">
      <c r="A40" s="1">
        <v>28</v>
      </c>
      <c r="B40" s="7">
        <v>41422.458333333336</v>
      </c>
      <c r="C40" s="1">
        <v>600611</v>
      </c>
      <c r="D40" s="6">
        <f>+C41-C40</f>
        <v>148</v>
      </c>
      <c r="E40" s="18">
        <f>+B41-B40</f>
        <v>0.92708333332848269</v>
      </c>
      <c r="F40" s="18">
        <f t="shared" si="0"/>
        <v>1.8476903870258972</v>
      </c>
    </row>
    <row r="41" spans="1:6" x14ac:dyDescent="0.25">
      <c r="A41" s="1">
        <v>29</v>
      </c>
      <c r="B41" s="7">
        <v>41423.385416666664</v>
      </c>
      <c r="C41" s="1">
        <v>600759</v>
      </c>
      <c r="D41" s="6">
        <f>+C42-C41</f>
        <v>146</v>
      </c>
      <c r="E41" s="18">
        <f>+B42-B41</f>
        <v>0.99305555555474712</v>
      </c>
      <c r="F41" s="18">
        <f t="shared" si="0"/>
        <v>1.7016317016330871</v>
      </c>
    </row>
    <row r="42" spans="1:6" x14ac:dyDescent="0.25">
      <c r="A42" s="1">
        <v>30</v>
      </c>
      <c r="B42" s="7">
        <v>41424.378472222219</v>
      </c>
      <c r="C42" s="1">
        <v>600905</v>
      </c>
      <c r="D42" s="6">
        <f>+C43-C42</f>
        <v>146</v>
      </c>
      <c r="E42" s="18">
        <f>+B43-B42</f>
        <v>0.99652777778101154</v>
      </c>
      <c r="F42" s="18">
        <f t="shared" si="0"/>
        <v>1.6957026713069248</v>
      </c>
    </row>
    <row r="43" spans="1:6" x14ac:dyDescent="0.25">
      <c r="A43" s="1">
        <v>31</v>
      </c>
      <c r="B43" s="7">
        <v>41425.375</v>
      </c>
      <c r="C43" s="1">
        <v>601051</v>
      </c>
      <c r="D43" s="6"/>
      <c r="E43" s="18"/>
      <c r="F43" s="18"/>
    </row>
    <row r="46" spans="1:6" x14ac:dyDescent="0.25">
      <c r="E46" s="43" t="s">
        <v>21</v>
      </c>
      <c r="F46" s="44">
        <f>+AVERAGE(F14:F44)</f>
        <v>1.9092312780432992</v>
      </c>
    </row>
  </sheetData>
  <mergeCells count="12">
    <mergeCell ref="A1:F1"/>
    <mergeCell ref="A2:A5"/>
    <mergeCell ref="B2:E5"/>
    <mergeCell ref="F2:F5"/>
    <mergeCell ref="A6:A7"/>
    <mergeCell ref="B6:C7"/>
    <mergeCell ref="D6:E7"/>
    <mergeCell ref="F6:F7"/>
    <mergeCell ref="A9:C9"/>
    <mergeCell ref="A10:C10"/>
    <mergeCell ref="D9:F10"/>
    <mergeCell ref="A8:F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E45" sqref="E45:F45"/>
    </sheetView>
  </sheetViews>
  <sheetFormatPr baseColWidth="10" defaultRowHeight="15" x14ac:dyDescent="0.25"/>
  <cols>
    <col min="1" max="1" width="14.5703125" customWidth="1"/>
    <col min="2" max="2" width="15.28515625" customWidth="1"/>
    <col min="3" max="3" width="12.5703125" customWidth="1"/>
    <col min="5" max="5" width="12.7109375" customWidth="1"/>
    <col min="6" max="6" width="16.28515625" customWidth="1"/>
  </cols>
  <sheetData>
    <row r="1" spans="1:7" x14ac:dyDescent="0.25">
      <c r="A1" s="36" t="s">
        <v>33</v>
      </c>
      <c r="B1" s="36"/>
      <c r="C1" s="36"/>
      <c r="D1" s="36"/>
      <c r="E1" s="36"/>
      <c r="F1" s="36"/>
    </row>
    <row r="2" spans="1:7" ht="15" customHeight="1" x14ac:dyDescent="0.25">
      <c r="A2" s="39"/>
      <c r="B2" s="37" t="s">
        <v>26</v>
      </c>
      <c r="C2" s="37"/>
      <c r="D2" s="37"/>
      <c r="E2" s="37"/>
      <c r="F2" s="37"/>
    </row>
    <row r="3" spans="1:7" x14ac:dyDescent="0.25">
      <c r="A3" s="39"/>
      <c r="B3" s="37"/>
      <c r="C3" s="37"/>
      <c r="D3" s="37"/>
      <c r="E3" s="37"/>
      <c r="F3" s="37"/>
    </row>
    <row r="4" spans="1:7" x14ac:dyDescent="0.25">
      <c r="A4" s="39"/>
      <c r="B4" s="37"/>
      <c r="C4" s="37"/>
      <c r="D4" s="37"/>
      <c r="E4" s="37"/>
      <c r="F4" s="37"/>
    </row>
    <row r="5" spans="1:7" x14ac:dyDescent="0.25">
      <c r="A5" s="39"/>
      <c r="B5" s="37"/>
      <c r="C5" s="37"/>
      <c r="D5" s="37"/>
      <c r="E5" s="37"/>
      <c r="F5" s="37"/>
    </row>
    <row r="6" spans="1:7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7" ht="24.75" customHeight="1" x14ac:dyDescent="0.25">
      <c r="A7" s="39"/>
      <c r="B7" s="37"/>
      <c r="C7" s="37"/>
      <c r="D7" s="36"/>
      <c r="E7" s="36"/>
      <c r="F7" s="36"/>
    </row>
    <row r="8" spans="1:7" ht="22.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7" x14ac:dyDescent="0.25">
      <c r="A9" s="28" t="s">
        <v>1</v>
      </c>
      <c r="B9" s="28"/>
      <c r="C9" s="28"/>
      <c r="D9" s="27" t="s">
        <v>32</v>
      </c>
      <c r="E9" s="27"/>
      <c r="F9" s="27"/>
      <c r="G9" s="16"/>
    </row>
    <row r="10" spans="1:7" x14ac:dyDescent="0.25">
      <c r="A10" s="29" t="s">
        <v>11</v>
      </c>
      <c r="B10" s="29"/>
      <c r="C10" s="29"/>
      <c r="D10" s="27"/>
      <c r="E10" s="27"/>
      <c r="F10" s="27"/>
      <c r="G10" s="16"/>
    </row>
    <row r="11" spans="1:7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24</v>
      </c>
      <c r="G11" s="9"/>
    </row>
    <row r="12" spans="1:7" x14ac:dyDescent="0.25">
      <c r="A12" s="3"/>
      <c r="B12" s="3"/>
      <c r="E12" s="14"/>
      <c r="F12" s="18"/>
      <c r="G12" s="3"/>
    </row>
    <row r="13" spans="1:7" x14ac:dyDescent="0.25">
      <c r="A13" s="4">
        <v>1</v>
      </c>
      <c r="D13" s="1"/>
      <c r="E13" s="14"/>
      <c r="F13" s="18"/>
    </row>
    <row r="14" spans="1:7" x14ac:dyDescent="0.25">
      <c r="A14" s="4">
        <v>2</v>
      </c>
      <c r="B14" s="7">
        <v>41456.375</v>
      </c>
      <c r="C14" s="6">
        <v>507331</v>
      </c>
      <c r="D14" s="1"/>
      <c r="E14" s="14"/>
      <c r="F14" s="18"/>
    </row>
    <row r="15" spans="1:7" x14ac:dyDescent="0.25">
      <c r="A15" s="4">
        <v>3</v>
      </c>
      <c r="B15" s="7">
        <v>41457.375</v>
      </c>
      <c r="C15" s="1">
        <v>507495</v>
      </c>
      <c r="D15" s="1">
        <f>C15-C14</f>
        <v>164</v>
      </c>
      <c r="E15" s="32"/>
      <c r="F15" s="22"/>
    </row>
    <row r="16" spans="1:7" x14ac:dyDescent="0.25">
      <c r="A16" s="4">
        <v>4</v>
      </c>
      <c r="B16" s="7">
        <v>41458.381944444445</v>
      </c>
      <c r="C16" s="1">
        <v>507661</v>
      </c>
      <c r="D16" s="1">
        <f>C16-C15</f>
        <v>166</v>
      </c>
      <c r="E16" s="18">
        <f>+B16-B15</f>
        <v>1.0069444444452529</v>
      </c>
      <c r="F16" s="18">
        <f>(+D16/(E16*24*3600))*1000</f>
        <v>1.9080459770099625</v>
      </c>
    </row>
    <row r="17" spans="1:7" x14ac:dyDescent="0.25">
      <c r="A17" s="4">
        <v>5</v>
      </c>
      <c r="B17" s="7">
        <v>41459.458333333336</v>
      </c>
      <c r="C17" s="1">
        <v>507841</v>
      </c>
      <c r="D17" s="1">
        <f t="shared" ref="D17:D18" si="0">C17-C16</f>
        <v>180</v>
      </c>
      <c r="E17" s="18">
        <f t="shared" ref="E17:E43" si="1">+B17-B16</f>
        <v>1.0763888888905058</v>
      </c>
      <c r="F17" s="18">
        <f t="shared" ref="F17:F43" si="2">(+D17/(E17*24*3600))*1000</f>
        <v>1.9354838709648345</v>
      </c>
    </row>
    <row r="18" spans="1:7" x14ac:dyDescent="0.25">
      <c r="A18" s="4">
        <v>6</v>
      </c>
      <c r="B18" s="7">
        <v>41460.375</v>
      </c>
      <c r="C18" s="1">
        <v>508015</v>
      </c>
      <c r="D18" s="1">
        <f t="shared" si="0"/>
        <v>174</v>
      </c>
      <c r="E18" s="18">
        <f t="shared" si="1"/>
        <v>0.91666666666424135</v>
      </c>
      <c r="F18" s="18">
        <f t="shared" si="2"/>
        <v>2.1969696969755099</v>
      </c>
    </row>
    <row r="19" spans="1:7" x14ac:dyDescent="0.25">
      <c r="A19" s="4">
        <v>7</v>
      </c>
      <c r="B19" s="7"/>
      <c r="C19" s="1"/>
      <c r="D19" s="1"/>
      <c r="E19" s="18"/>
      <c r="F19" s="18"/>
    </row>
    <row r="20" spans="1:7" x14ac:dyDescent="0.25">
      <c r="A20" s="4">
        <v>8</v>
      </c>
      <c r="B20" s="7">
        <v>41463.371527777781</v>
      </c>
      <c r="C20" s="1">
        <v>508407</v>
      </c>
      <c r="D20" s="1"/>
      <c r="E20" s="18"/>
      <c r="F20" s="18"/>
    </row>
    <row r="21" spans="1:7" x14ac:dyDescent="0.25">
      <c r="A21" s="4">
        <v>9</v>
      </c>
      <c r="B21" s="7">
        <v>41464.520833333336</v>
      </c>
      <c r="C21" s="1">
        <v>508627</v>
      </c>
      <c r="D21" s="1">
        <f>C21-C20</f>
        <v>220</v>
      </c>
      <c r="E21" s="18">
        <f t="shared" si="1"/>
        <v>1.1493055555547471</v>
      </c>
      <c r="F21" s="18">
        <f t="shared" si="2"/>
        <v>2.2155085599209943</v>
      </c>
    </row>
    <row r="22" spans="1:7" x14ac:dyDescent="0.25">
      <c r="A22" s="4">
        <v>10</v>
      </c>
      <c r="B22" s="7">
        <v>41465.430555555555</v>
      </c>
      <c r="C22" s="1">
        <v>508755</v>
      </c>
      <c r="D22" s="1">
        <f>C22-C21</f>
        <v>128</v>
      </c>
      <c r="E22" s="18">
        <f t="shared" si="1"/>
        <v>0.90972222221898846</v>
      </c>
      <c r="F22" s="18">
        <f t="shared" si="2"/>
        <v>1.6284987277411576</v>
      </c>
    </row>
    <row r="23" spans="1:7" x14ac:dyDescent="0.25">
      <c r="A23" s="4">
        <v>11</v>
      </c>
      <c r="B23" s="7">
        <v>41466.416666666664</v>
      </c>
      <c r="C23" s="1">
        <v>508937</v>
      </c>
      <c r="D23" s="1">
        <f>C23-C22</f>
        <v>182</v>
      </c>
      <c r="E23" s="18">
        <f t="shared" si="1"/>
        <v>0.98611111110949423</v>
      </c>
      <c r="F23" s="18">
        <f t="shared" si="2"/>
        <v>2.1361502347452865</v>
      </c>
    </row>
    <row r="24" spans="1:7" x14ac:dyDescent="0.25">
      <c r="A24" s="4">
        <v>12</v>
      </c>
      <c r="B24" s="7">
        <v>41467.423611111109</v>
      </c>
      <c r="C24" s="1">
        <v>508138</v>
      </c>
      <c r="D24" s="1">
        <v>201</v>
      </c>
      <c r="E24" s="18">
        <f t="shared" si="1"/>
        <v>1.0069444444452529</v>
      </c>
      <c r="F24" s="18"/>
    </row>
    <row r="25" spans="1:7" x14ac:dyDescent="0.25">
      <c r="A25" s="4">
        <v>13</v>
      </c>
      <c r="B25" s="7">
        <v>41468.274305555555</v>
      </c>
      <c r="C25" s="1">
        <v>508268</v>
      </c>
      <c r="D25" s="1">
        <f>C25-C24</f>
        <v>130</v>
      </c>
      <c r="E25" s="18">
        <f t="shared" si="1"/>
        <v>0.85069444444525288</v>
      </c>
      <c r="F25" s="18">
        <f t="shared" si="2"/>
        <v>1.7687074829915164</v>
      </c>
    </row>
    <row r="26" spans="1:7" x14ac:dyDescent="0.25">
      <c r="A26" s="4">
        <v>14</v>
      </c>
      <c r="B26" s="7"/>
      <c r="C26" s="1"/>
      <c r="D26" s="1">
        <v>176</v>
      </c>
      <c r="E26" s="18"/>
      <c r="F26" s="18"/>
    </row>
    <row r="27" spans="1:7" x14ac:dyDescent="0.25">
      <c r="A27" s="4">
        <v>15</v>
      </c>
      <c r="B27" s="7">
        <v>41470.361111111109</v>
      </c>
      <c r="C27" s="1">
        <v>508619</v>
      </c>
      <c r="D27" s="1">
        <v>175</v>
      </c>
      <c r="E27" s="18"/>
      <c r="F27" s="18"/>
    </row>
    <row r="28" spans="1:7" x14ac:dyDescent="0.25">
      <c r="A28" s="4">
        <v>16</v>
      </c>
      <c r="B28" s="7"/>
      <c r="C28" s="1">
        <v>508799</v>
      </c>
      <c r="D28" s="1">
        <f>C28-C27</f>
        <v>180</v>
      </c>
      <c r="E28" s="18"/>
      <c r="F28" s="18"/>
      <c r="G28" s="1"/>
    </row>
    <row r="29" spans="1:7" x14ac:dyDescent="0.25">
      <c r="A29" s="1">
        <v>17</v>
      </c>
      <c r="B29" s="7">
        <v>41472.333333333336</v>
      </c>
      <c r="C29" s="1">
        <v>509050</v>
      </c>
      <c r="D29" s="1">
        <f>C29-C28</f>
        <v>251</v>
      </c>
      <c r="E29" s="18"/>
      <c r="F29" s="18"/>
    </row>
    <row r="30" spans="1:7" x14ac:dyDescent="0.25">
      <c r="A30" s="1">
        <v>18</v>
      </c>
      <c r="B30" s="7">
        <v>41473.256944444445</v>
      </c>
      <c r="C30" s="1">
        <v>509170</v>
      </c>
      <c r="D30" s="1">
        <f>C30-C29</f>
        <v>120</v>
      </c>
      <c r="E30" s="18">
        <f t="shared" si="1"/>
        <v>0.92361111110949423</v>
      </c>
      <c r="F30" s="18">
        <f t="shared" si="2"/>
        <v>1.5037593984988731</v>
      </c>
    </row>
    <row r="31" spans="1:7" x14ac:dyDescent="0.25">
      <c r="A31" s="1">
        <v>19</v>
      </c>
      <c r="B31" s="7">
        <v>41474.368055555555</v>
      </c>
      <c r="C31" s="1">
        <v>509303</v>
      </c>
      <c r="D31" s="1">
        <f t="shared" ref="D31:D43" si="3">C31-C30</f>
        <v>133</v>
      </c>
      <c r="E31" s="18">
        <f t="shared" si="1"/>
        <v>1.1111111111094942</v>
      </c>
      <c r="F31" s="18">
        <f t="shared" si="2"/>
        <v>1.3854166666686827</v>
      </c>
    </row>
    <row r="32" spans="1:7" x14ac:dyDescent="0.25">
      <c r="A32" s="1">
        <v>20</v>
      </c>
      <c r="B32" s="7"/>
      <c r="C32" s="1"/>
      <c r="D32" s="1">
        <v>189</v>
      </c>
      <c r="E32" s="18"/>
      <c r="F32" s="18"/>
    </row>
    <row r="33" spans="1:6" x14ac:dyDescent="0.25">
      <c r="A33" s="1">
        <v>21</v>
      </c>
      <c r="B33" s="7"/>
      <c r="C33" s="1"/>
      <c r="D33" s="1">
        <v>189</v>
      </c>
      <c r="E33" s="18">
        <f t="shared" si="1"/>
        <v>0</v>
      </c>
      <c r="F33" s="18"/>
    </row>
    <row r="34" spans="1:6" x14ac:dyDescent="0.25">
      <c r="A34" s="1">
        <v>22</v>
      </c>
      <c r="B34" s="7">
        <v>41477.5</v>
      </c>
      <c r="C34" s="1">
        <v>509872</v>
      </c>
      <c r="D34" s="1">
        <v>190</v>
      </c>
      <c r="E34" s="18"/>
      <c r="F34" s="18"/>
    </row>
    <row r="35" spans="1:6" x14ac:dyDescent="0.25">
      <c r="A35" s="1">
        <v>23</v>
      </c>
      <c r="B35" s="7">
        <v>41478.375</v>
      </c>
      <c r="C35" s="1">
        <v>510032</v>
      </c>
      <c r="D35" s="1">
        <f t="shared" si="3"/>
        <v>160</v>
      </c>
      <c r="E35" s="18">
        <f t="shared" si="1"/>
        <v>0.875</v>
      </c>
      <c r="F35" s="18">
        <f t="shared" si="2"/>
        <v>2.1164021164021167</v>
      </c>
    </row>
    <row r="36" spans="1:6" x14ac:dyDescent="0.25">
      <c r="A36" s="1">
        <v>24</v>
      </c>
      <c r="B36" s="7">
        <v>41479.284722222219</v>
      </c>
      <c r="C36" s="1">
        <v>510158</v>
      </c>
      <c r="D36" s="1">
        <f t="shared" si="3"/>
        <v>126</v>
      </c>
      <c r="E36" s="18">
        <f t="shared" si="1"/>
        <v>0.90972222221898846</v>
      </c>
      <c r="F36" s="18">
        <f t="shared" si="2"/>
        <v>1.6030534351202022</v>
      </c>
    </row>
    <row r="37" spans="1:6" x14ac:dyDescent="0.25">
      <c r="A37" s="1">
        <v>25</v>
      </c>
      <c r="B37" s="7">
        <v>41480.4375</v>
      </c>
      <c r="C37" s="1">
        <v>510370</v>
      </c>
      <c r="D37" s="1">
        <f>C37-C36</f>
        <v>212</v>
      </c>
      <c r="E37" s="18">
        <f t="shared" si="1"/>
        <v>1.1527777777810115</v>
      </c>
      <c r="F37" s="18">
        <f t="shared" si="2"/>
        <v>2.1285140562189286</v>
      </c>
    </row>
    <row r="38" spans="1:6" x14ac:dyDescent="0.25">
      <c r="A38" s="1">
        <v>26</v>
      </c>
      <c r="B38" s="7">
        <v>41481.451388888891</v>
      </c>
      <c r="C38" s="1">
        <v>510580</v>
      </c>
      <c r="D38" s="1">
        <f t="shared" si="3"/>
        <v>210</v>
      </c>
      <c r="E38" s="18">
        <f t="shared" si="1"/>
        <v>1.0138888888905058</v>
      </c>
      <c r="F38" s="18">
        <f t="shared" si="2"/>
        <v>2.3972602739687798</v>
      </c>
    </row>
    <row r="39" spans="1:6" x14ac:dyDescent="0.25">
      <c r="A39" s="1">
        <v>27</v>
      </c>
      <c r="B39" s="7">
        <v>41482.375</v>
      </c>
      <c r="C39" s="1">
        <v>510733</v>
      </c>
      <c r="D39" s="1">
        <f t="shared" si="3"/>
        <v>153</v>
      </c>
      <c r="E39" s="18">
        <f t="shared" si="1"/>
        <v>0.92361111110949423</v>
      </c>
      <c r="F39" s="18">
        <f t="shared" si="2"/>
        <v>1.9172932330860633</v>
      </c>
    </row>
    <row r="40" spans="1:6" x14ac:dyDescent="0.25">
      <c r="A40" s="1">
        <v>28</v>
      </c>
      <c r="B40" s="7"/>
      <c r="C40" s="1"/>
      <c r="D40" s="1">
        <v>184</v>
      </c>
      <c r="E40" s="18"/>
      <c r="F40" s="18"/>
    </row>
    <row r="41" spans="1:6" x14ac:dyDescent="0.25">
      <c r="A41" s="1">
        <v>29</v>
      </c>
      <c r="B41" s="7">
        <v>41484.385416666664</v>
      </c>
      <c r="C41" s="1">
        <v>511102</v>
      </c>
      <c r="D41" s="1">
        <v>185</v>
      </c>
      <c r="E41" s="18"/>
      <c r="F41" s="18"/>
    </row>
    <row r="42" spans="1:6" x14ac:dyDescent="0.25">
      <c r="A42" s="1">
        <v>30</v>
      </c>
      <c r="B42" s="7">
        <v>41485.409722222219</v>
      </c>
      <c r="C42" s="1">
        <v>511312</v>
      </c>
      <c r="D42" s="1">
        <f t="shared" si="3"/>
        <v>210</v>
      </c>
      <c r="E42" s="18">
        <f t="shared" si="1"/>
        <v>1.0243055555547471</v>
      </c>
      <c r="F42" s="18">
        <f t="shared" si="2"/>
        <v>2.3728813559340765</v>
      </c>
    </row>
    <row r="43" spans="1:6" x14ac:dyDescent="0.25">
      <c r="A43" s="1">
        <v>31</v>
      </c>
      <c r="B43" s="7">
        <v>41486.395833333336</v>
      </c>
      <c r="C43" s="1">
        <v>511502</v>
      </c>
      <c r="D43" s="1">
        <f t="shared" si="3"/>
        <v>190</v>
      </c>
      <c r="E43" s="18">
        <f t="shared" si="1"/>
        <v>0.98611111111677019</v>
      </c>
      <c r="F43" s="18">
        <f t="shared" si="2"/>
        <v>2.2300469483440097</v>
      </c>
    </row>
    <row r="45" spans="1:6" x14ac:dyDescent="0.25">
      <c r="E45" s="43" t="s">
        <v>21</v>
      </c>
      <c r="F45" s="44">
        <f>+AVERAGE(F16:F43)</f>
        <v>1.9652495021619374</v>
      </c>
    </row>
  </sheetData>
  <mergeCells count="12">
    <mergeCell ref="A9:C9"/>
    <mergeCell ref="A10:C10"/>
    <mergeCell ref="D9:F10"/>
    <mergeCell ref="A8:F8"/>
    <mergeCell ref="A1:F1"/>
    <mergeCell ref="A2:A5"/>
    <mergeCell ref="B2:E5"/>
    <mergeCell ref="F2:F5"/>
    <mergeCell ref="A6:A7"/>
    <mergeCell ref="B6:C7"/>
    <mergeCell ref="D6:E7"/>
    <mergeCell ref="F6:F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40" workbookViewId="0">
      <selection activeCell="E45" sqref="E45:F45"/>
    </sheetView>
  </sheetViews>
  <sheetFormatPr baseColWidth="10" defaultRowHeight="15" x14ac:dyDescent="0.25"/>
  <cols>
    <col min="1" max="1" width="16.5703125" customWidth="1"/>
    <col min="2" max="2" width="12.85546875" bestFit="1" customWidth="1"/>
    <col min="5" max="5" width="16.42578125" bestFit="1" customWidth="1"/>
    <col min="6" max="6" width="17.28515625" customWidth="1"/>
    <col min="7" max="7" width="15.42578125" customWidth="1"/>
  </cols>
  <sheetData>
    <row r="1" spans="1:7" x14ac:dyDescent="0.25">
      <c r="A1" s="36" t="s">
        <v>34</v>
      </c>
      <c r="B1" s="36"/>
      <c r="C1" s="36"/>
      <c r="D1" s="36"/>
      <c r="E1" s="36"/>
      <c r="F1" s="36"/>
      <c r="G1" s="38"/>
    </row>
    <row r="2" spans="1:7" ht="15" customHeight="1" x14ac:dyDescent="0.25">
      <c r="A2" s="39"/>
      <c r="B2" s="37" t="s">
        <v>26</v>
      </c>
      <c r="C2" s="37"/>
      <c r="D2" s="37"/>
      <c r="E2" s="37"/>
      <c r="F2" s="37"/>
      <c r="G2" s="38"/>
    </row>
    <row r="3" spans="1:7" x14ac:dyDescent="0.25">
      <c r="A3" s="39"/>
      <c r="B3" s="37"/>
      <c r="C3" s="37"/>
      <c r="D3" s="37"/>
      <c r="E3" s="37"/>
      <c r="F3" s="37"/>
      <c r="G3" s="38"/>
    </row>
    <row r="4" spans="1:7" x14ac:dyDescent="0.25">
      <c r="A4" s="39"/>
      <c r="B4" s="37"/>
      <c r="C4" s="37"/>
      <c r="D4" s="37"/>
      <c r="E4" s="37"/>
      <c r="F4" s="37"/>
      <c r="G4" s="38"/>
    </row>
    <row r="5" spans="1:7" ht="21.75" customHeight="1" x14ac:dyDescent="0.25">
      <c r="A5" s="39"/>
      <c r="B5" s="37"/>
      <c r="C5" s="37"/>
      <c r="D5" s="37"/>
      <c r="E5" s="37"/>
      <c r="F5" s="37"/>
      <c r="G5" s="38"/>
    </row>
    <row r="6" spans="1:7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  <c r="G6" s="38"/>
    </row>
    <row r="7" spans="1:7" ht="24.75" customHeight="1" x14ac:dyDescent="0.25">
      <c r="A7" s="39"/>
      <c r="B7" s="37"/>
      <c r="C7" s="37"/>
      <c r="D7" s="36"/>
      <c r="E7" s="36"/>
      <c r="F7" s="36"/>
      <c r="G7" s="38"/>
    </row>
    <row r="8" spans="1:7" ht="19.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7" x14ac:dyDescent="0.25">
      <c r="A9" s="28" t="s">
        <v>1</v>
      </c>
      <c r="B9" s="28"/>
      <c r="C9" s="28"/>
      <c r="D9" s="27" t="s">
        <v>32</v>
      </c>
      <c r="E9" s="27"/>
      <c r="F9" s="27"/>
      <c r="G9" s="16"/>
    </row>
    <row r="10" spans="1:7" x14ac:dyDescent="0.25">
      <c r="A10" s="29" t="s">
        <v>12</v>
      </c>
      <c r="B10" s="29"/>
      <c r="C10" s="29"/>
      <c r="D10" s="27"/>
      <c r="E10" s="27"/>
      <c r="F10" s="27"/>
      <c r="G10" s="16"/>
    </row>
    <row r="11" spans="1:7" x14ac:dyDescent="0.25">
      <c r="A11" s="3" t="s">
        <v>3</v>
      </c>
      <c r="B11" s="3" t="s">
        <v>4</v>
      </c>
      <c r="C11" s="3" t="s">
        <v>5</v>
      </c>
      <c r="D11" s="9" t="s">
        <v>6</v>
      </c>
      <c r="E11" s="9" t="s">
        <v>19</v>
      </c>
      <c r="F11" s="9" t="s">
        <v>20</v>
      </c>
      <c r="G11" s="3"/>
    </row>
    <row r="12" spans="1:7" x14ac:dyDescent="0.25">
      <c r="A12" s="3"/>
      <c r="B12" s="3"/>
      <c r="C12" s="4"/>
      <c r="D12" s="14"/>
      <c r="E12" s="18"/>
      <c r="F12" s="18"/>
      <c r="G12" s="3"/>
    </row>
    <row r="13" spans="1:7" x14ac:dyDescent="0.25">
      <c r="A13" s="4">
        <v>1</v>
      </c>
      <c r="B13" s="7">
        <v>41487.375</v>
      </c>
      <c r="C13" s="6">
        <v>511699</v>
      </c>
      <c r="D13" s="21"/>
      <c r="E13" s="21"/>
      <c r="F13" s="21"/>
    </row>
    <row r="14" spans="1:7" x14ac:dyDescent="0.25">
      <c r="A14" s="4">
        <v>2</v>
      </c>
      <c r="B14" s="7">
        <v>41488.3125</v>
      </c>
      <c r="C14" s="1">
        <v>511874</v>
      </c>
      <c r="D14" s="1">
        <f>C14-C13</f>
        <v>175</v>
      </c>
      <c r="E14" s="18">
        <f>+B14-B13</f>
        <v>0.9375</v>
      </c>
      <c r="F14" s="18">
        <f>(+D14/(E14*24*3600))*1000</f>
        <v>2.1604938271604937</v>
      </c>
    </row>
    <row r="15" spans="1:7" x14ac:dyDescent="0.25">
      <c r="A15" s="4">
        <v>3</v>
      </c>
      <c r="B15" s="7">
        <v>41489.333333333336</v>
      </c>
      <c r="C15" s="1">
        <v>512064</v>
      </c>
      <c r="D15" s="1">
        <f>C15-C14</f>
        <v>190</v>
      </c>
      <c r="E15" s="18">
        <f>+B15-B14</f>
        <v>1.0208333333357587</v>
      </c>
      <c r="F15" s="18">
        <f>(+D15/(E15*24*3600))*1000</f>
        <v>2.1541950113327504</v>
      </c>
    </row>
    <row r="16" spans="1:7" x14ac:dyDescent="0.25">
      <c r="A16" s="4">
        <v>4</v>
      </c>
      <c r="B16" s="7"/>
      <c r="C16" s="1"/>
      <c r="D16" s="1"/>
      <c r="E16" s="18"/>
      <c r="F16" s="18"/>
    </row>
    <row r="17" spans="1:7" x14ac:dyDescent="0.25">
      <c r="A17" s="4">
        <v>5</v>
      </c>
      <c r="B17" s="7">
        <v>41491.361111111109</v>
      </c>
      <c r="C17" s="1">
        <v>512437</v>
      </c>
      <c r="D17" s="1"/>
      <c r="E17" s="18"/>
      <c r="F17" s="18"/>
    </row>
    <row r="18" spans="1:7" x14ac:dyDescent="0.25">
      <c r="A18" s="4">
        <v>6</v>
      </c>
      <c r="B18" s="7">
        <v>41492.402777777781</v>
      </c>
      <c r="C18" s="1">
        <v>512622</v>
      </c>
      <c r="D18" s="1">
        <f>C18-C17</f>
        <v>185</v>
      </c>
      <c r="E18" s="18">
        <f>+B18-B17</f>
        <v>1.0416666666715173</v>
      </c>
      <c r="F18" s="18">
        <f t="shared" ref="F18:F43" si="0">(+D18/(E18*24*3600))*1000</f>
        <v>2.0555555555459835</v>
      </c>
    </row>
    <row r="19" spans="1:7" x14ac:dyDescent="0.25">
      <c r="A19" s="4">
        <v>7</v>
      </c>
      <c r="B19" s="7"/>
      <c r="C19" s="1"/>
      <c r="D19" s="1"/>
      <c r="E19" s="18"/>
      <c r="F19" s="18"/>
    </row>
    <row r="20" spans="1:7" x14ac:dyDescent="0.25">
      <c r="A20" s="4">
        <v>8</v>
      </c>
      <c r="B20" s="7">
        <v>41494.395833333336</v>
      </c>
      <c r="C20" s="1">
        <v>512957</v>
      </c>
      <c r="D20" s="1"/>
      <c r="E20" s="18"/>
      <c r="F20" s="18"/>
    </row>
    <row r="21" spans="1:7" x14ac:dyDescent="0.25">
      <c r="A21" s="4">
        <v>9</v>
      </c>
      <c r="B21" s="7">
        <v>41495.375</v>
      </c>
      <c r="C21" s="1">
        <v>513104</v>
      </c>
      <c r="D21" s="1">
        <f>C21-C20</f>
        <v>147</v>
      </c>
      <c r="E21" s="18">
        <f>+B21-B20</f>
        <v>0.97916666666424135</v>
      </c>
      <c r="F21" s="18">
        <f t="shared" si="0"/>
        <v>1.7375886524865733</v>
      </c>
    </row>
    <row r="22" spans="1:7" x14ac:dyDescent="0.25">
      <c r="A22" s="4">
        <v>10</v>
      </c>
      <c r="B22" s="7">
        <v>41496.368055555555</v>
      </c>
      <c r="C22" s="1">
        <v>513251</v>
      </c>
      <c r="D22" s="1">
        <f>C22-C21</f>
        <v>147</v>
      </c>
      <c r="E22" s="18">
        <f>+B22-B21</f>
        <v>0.99305555555474712</v>
      </c>
      <c r="F22" s="18">
        <f t="shared" si="0"/>
        <v>1.7132867132881082</v>
      </c>
    </row>
    <row r="23" spans="1:7" x14ac:dyDescent="0.25">
      <c r="A23" s="4">
        <v>11</v>
      </c>
      <c r="B23" s="7"/>
      <c r="C23" s="1"/>
      <c r="D23" s="1"/>
      <c r="E23" s="18"/>
      <c r="F23" s="18"/>
    </row>
    <row r="24" spans="1:7" x14ac:dyDescent="0.25">
      <c r="A24" s="4">
        <v>12</v>
      </c>
      <c r="B24" s="7">
        <v>41498.395833333336</v>
      </c>
      <c r="C24" s="1">
        <v>513561</v>
      </c>
      <c r="D24" s="1"/>
      <c r="E24" s="18"/>
      <c r="F24" s="18"/>
    </row>
    <row r="25" spans="1:7" x14ac:dyDescent="0.25">
      <c r="A25" s="4">
        <v>13</v>
      </c>
      <c r="B25" s="7">
        <v>41499.416666666664</v>
      </c>
      <c r="C25" s="1">
        <v>513703</v>
      </c>
      <c r="D25" s="1">
        <f>C25-C24</f>
        <v>142</v>
      </c>
      <c r="E25" s="18">
        <f>+B25-B24</f>
        <v>1.0208333333284827</v>
      </c>
      <c r="F25" s="18">
        <f t="shared" si="0"/>
        <v>1.6099773242706885</v>
      </c>
    </row>
    <row r="26" spans="1:7" x14ac:dyDescent="0.25">
      <c r="A26" s="4">
        <v>14</v>
      </c>
      <c r="B26" s="7">
        <v>41500.458333333336</v>
      </c>
      <c r="C26" s="1">
        <v>513845</v>
      </c>
      <c r="D26" s="1">
        <f>C26-C25</f>
        <v>142</v>
      </c>
      <c r="E26" s="18">
        <f>+B26-B25</f>
        <v>1.0416666666715173</v>
      </c>
      <c r="F26" s="18">
        <f t="shared" si="0"/>
        <v>1.5777777777704307</v>
      </c>
    </row>
    <row r="27" spans="1:7" x14ac:dyDescent="0.25">
      <c r="A27" s="4">
        <v>15</v>
      </c>
      <c r="B27" s="7">
        <v>41501.458333333336</v>
      </c>
      <c r="C27" s="1">
        <v>513992</v>
      </c>
      <c r="D27" s="1">
        <f>C27-C26</f>
        <v>147</v>
      </c>
      <c r="E27" s="18">
        <f>+B27-B26</f>
        <v>1</v>
      </c>
      <c r="F27" s="18">
        <f t="shared" si="0"/>
        <v>1.7013888888888888</v>
      </c>
    </row>
    <row r="28" spans="1:7" x14ac:dyDescent="0.25">
      <c r="A28" s="4">
        <v>16</v>
      </c>
      <c r="B28" s="7"/>
      <c r="C28" s="1"/>
      <c r="D28" s="1"/>
      <c r="E28" s="18"/>
      <c r="F28" s="18"/>
      <c r="G28" s="1"/>
    </row>
    <row r="29" spans="1:7" x14ac:dyDescent="0.25">
      <c r="A29" s="1">
        <v>17</v>
      </c>
      <c r="B29" s="7">
        <v>41503.291666666664</v>
      </c>
      <c r="C29" s="1">
        <v>514267</v>
      </c>
      <c r="D29" s="1"/>
      <c r="E29" s="18"/>
      <c r="F29" s="18"/>
    </row>
    <row r="30" spans="1:7" x14ac:dyDescent="0.25">
      <c r="A30" s="1">
        <v>18</v>
      </c>
      <c r="B30" s="7"/>
      <c r="C30" s="1"/>
      <c r="D30" s="1"/>
      <c r="E30" s="18"/>
      <c r="F30" s="18"/>
    </row>
    <row r="31" spans="1:7" x14ac:dyDescent="0.25">
      <c r="A31" s="1">
        <v>19</v>
      </c>
      <c r="B31" s="7"/>
      <c r="C31" s="1"/>
      <c r="D31" s="1"/>
      <c r="E31" s="18"/>
      <c r="F31" s="18"/>
    </row>
    <row r="32" spans="1:7" x14ac:dyDescent="0.25">
      <c r="A32" s="1">
        <v>20</v>
      </c>
      <c r="B32" s="7">
        <v>41506.444444444445</v>
      </c>
      <c r="C32" s="1">
        <v>514758</v>
      </c>
      <c r="D32" s="1"/>
      <c r="E32" s="18"/>
      <c r="F32" s="18"/>
    </row>
    <row r="33" spans="1:6" x14ac:dyDescent="0.25">
      <c r="A33" s="1">
        <v>21</v>
      </c>
      <c r="B33" s="7">
        <v>41507.395833333336</v>
      </c>
      <c r="C33" s="1">
        <v>514884</v>
      </c>
      <c r="D33" s="1">
        <f>C33-C32</f>
        <v>126</v>
      </c>
      <c r="E33" s="18">
        <f>+B33-B32</f>
        <v>0.95138888889050577</v>
      </c>
      <c r="F33" s="18">
        <f t="shared" si="0"/>
        <v>1.5328467153258623</v>
      </c>
    </row>
    <row r="34" spans="1:6" x14ac:dyDescent="0.25">
      <c r="A34" s="1">
        <v>22</v>
      </c>
      <c r="B34" s="7">
        <v>41508.4375</v>
      </c>
      <c r="C34" s="1">
        <v>515019</v>
      </c>
      <c r="D34" s="1">
        <f>C34-C33</f>
        <v>135</v>
      </c>
      <c r="E34" s="18">
        <f>+B34-B33</f>
        <v>1.0416666666642413</v>
      </c>
      <c r="F34" s="18">
        <f t="shared" si="0"/>
        <v>1.5000000000034925</v>
      </c>
    </row>
    <row r="35" spans="1:6" x14ac:dyDescent="0.25">
      <c r="A35" s="1">
        <v>23</v>
      </c>
      <c r="B35" s="7">
        <v>41509.434027777781</v>
      </c>
      <c r="C35" s="1">
        <v>515153</v>
      </c>
      <c r="D35" s="1">
        <f>C35-C34</f>
        <v>134</v>
      </c>
      <c r="E35" s="18">
        <f>+B35-B34</f>
        <v>0.99652777778101154</v>
      </c>
      <c r="F35" s="18">
        <f t="shared" si="0"/>
        <v>1.5563298490077253</v>
      </c>
    </row>
    <row r="36" spans="1:6" x14ac:dyDescent="0.25">
      <c r="A36" s="1">
        <v>24</v>
      </c>
      <c r="B36" s="7">
        <v>41510.319444444445</v>
      </c>
      <c r="C36" s="1">
        <v>515313</v>
      </c>
      <c r="D36" s="1">
        <f>C36-C35</f>
        <v>160</v>
      </c>
      <c r="E36" s="18">
        <f>+B36-B35</f>
        <v>0.88541666666424135</v>
      </c>
      <c r="F36" s="18">
        <f t="shared" si="0"/>
        <v>2.0915032679795855</v>
      </c>
    </row>
    <row r="37" spans="1:6" x14ac:dyDescent="0.25">
      <c r="A37" s="1">
        <v>25</v>
      </c>
      <c r="B37" s="7"/>
      <c r="C37" s="1"/>
      <c r="D37" s="1"/>
      <c r="E37" s="18"/>
      <c r="F37" s="18"/>
    </row>
    <row r="38" spans="1:6" x14ac:dyDescent="0.25">
      <c r="A38" s="1">
        <v>26</v>
      </c>
      <c r="B38" s="7">
        <v>41512.409722222219</v>
      </c>
      <c r="C38" s="1">
        <v>515648</v>
      </c>
      <c r="D38" s="1"/>
      <c r="E38" s="18"/>
      <c r="F38" s="18"/>
    </row>
    <row r="39" spans="1:6" x14ac:dyDescent="0.25">
      <c r="A39" s="1">
        <v>27</v>
      </c>
      <c r="B39" s="7">
        <v>41513.402777777781</v>
      </c>
      <c r="C39" s="1">
        <v>515798</v>
      </c>
      <c r="D39" s="1">
        <f>C39-C38</f>
        <v>150</v>
      </c>
      <c r="E39" s="18">
        <f>+B39-B38</f>
        <v>0.99305555556202307</v>
      </c>
      <c r="F39" s="18">
        <f t="shared" si="0"/>
        <v>1.7482517482403623</v>
      </c>
    </row>
    <row r="40" spans="1:6" x14ac:dyDescent="0.25">
      <c r="A40" s="1">
        <v>28</v>
      </c>
      <c r="B40" s="7">
        <v>41514.416666666664</v>
      </c>
      <c r="C40" s="1">
        <v>515950</v>
      </c>
      <c r="D40" s="1">
        <f>C40-C39</f>
        <v>152</v>
      </c>
      <c r="E40" s="18">
        <f>+B40-B39</f>
        <v>1.0138888888832298</v>
      </c>
      <c r="F40" s="18">
        <f t="shared" si="0"/>
        <v>1.735159817361283</v>
      </c>
    </row>
    <row r="41" spans="1:6" x14ac:dyDescent="0.25">
      <c r="A41" s="1">
        <v>29</v>
      </c>
      <c r="B41" s="7">
        <v>41515.402777777781</v>
      </c>
      <c r="C41" s="1">
        <v>516099</v>
      </c>
      <c r="D41" s="1">
        <f>C41-C40</f>
        <v>149</v>
      </c>
      <c r="E41" s="18">
        <f>+B41-B40</f>
        <v>0.98611111111677019</v>
      </c>
      <c r="F41" s="18">
        <f t="shared" si="0"/>
        <v>1.7488262910697761</v>
      </c>
    </row>
    <row r="42" spans="1:6" x14ac:dyDescent="0.25">
      <c r="A42" s="1">
        <v>30</v>
      </c>
      <c r="B42" s="7">
        <v>41516.229166666664</v>
      </c>
      <c r="C42" s="1">
        <v>516179</v>
      </c>
      <c r="D42" s="1">
        <f>C42-C41</f>
        <v>80</v>
      </c>
      <c r="E42" s="18">
        <f>+B42-B41</f>
        <v>0.82638888888322981</v>
      </c>
      <c r="F42" s="18">
        <f t="shared" si="0"/>
        <v>1.1204481792793815</v>
      </c>
    </row>
    <row r="43" spans="1:6" x14ac:dyDescent="0.25">
      <c r="A43" s="1">
        <v>31</v>
      </c>
      <c r="B43" s="7">
        <v>41517.267361111109</v>
      </c>
      <c r="C43" s="1">
        <v>516340</v>
      </c>
      <c r="D43" s="1">
        <f>C43-C42</f>
        <v>161</v>
      </c>
      <c r="E43" s="18">
        <f>+B43-B42</f>
        <v>1.0381944444452529</v>
      </c>
      <c r="F43" s="18">
        <f t="shared" si="0"/>
        <v>1.7948717948703972</v>
      </c>
    </row>
    <row r="45" spans="1:6" x14ac:dyDescent="0.25">
      <c r="E45" s="43" t="s">
        <v>21</v>
      </c>
      <c r="F45" s="44">
        <f>+AVERAGE(F14:F43)</f>
        <v>1.7375589066989283</v>
      </c>
    </row>
  </sheetData>
  <mergeCells count="12">
    <mergeCell ref="B2:E5"/>
    <mergeCell ref="F2:F5"/>
    <mergeCell ref="A6:A7"/>
    <mergeCell ref="A9:C9"/>
    <mergeCell ref="A10:C10"/>
    <mergeCell ref="D9:F10"/>
    <mergeCell ref="A8:F8"/>
    <mergeCell ref="B6:C7"/>
    <mergeCell ref="D6:E7"/>
    <mergeCell ref="F6:F7"/>
    <mergeCell ref="A1:F1"/>
    <mergeCell ref="A2:A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D17" sqref="D17"/>
    </sheetView>
  </sheetViews>
  <sheetFormatPr baseColWidth="10" defaultRowHeight="15" x14ac:dyDescent="0.25"/>
  <cols>
    <col min="1" max="1" width="15.5703125" customWidth="1"/>
    <col min="2" max="2" width="15.28515625" customWidth="1"/>
    <col min="5" max="5" width="13.28515625" customWidth="1"/>
    <col min="6" max="6" width="16" customWidth="1"/>
    <col min="8" max="9" width="14.85546875" customWidth="1"/>
  </cols>
  <sheetData>
    <row r="1" spans="1:8" x14ac:dyDescent="0.25">
      <c r="A1" s="36" t="s">
        <v>33</v>
      </c>
      <c r="B1" s="36"/>
      <c r="C1" s="36"/>
      <c r="D1" s="36"/>
      <c r="E1" s="36"/>
      <c r="F1" s="36"/>
    </row>
    <row r="2" spans="1:8" ht="15" customHeight="1" x14ac:dyDescent="0.25">
      <c r="A2" s="39"/>
      <c r="B2" s="37" t="s">
        <v>26</v>
      </c>
      <c r="C2" s="37"/>
      <c r="D2" s="37"/>
      <c r="E2" s="37"/>
      <c r="F2" s="37"/>
    </row>
    <row r="3" spans="1:8" x14ac:dyDescent="0.25">
      <c r="A3" s="39"/>
      <c r="B3" s="37"/>
      <c r="C3" s="37"/>
      <c r="D3" s="37"/>
      <c r="E3" s="37"/>
      <c r="F3" s="37"/>
    </row>
    <row r="4" spans="1:8" ht="15.75" customHeight="1" x14ac:dyDescent="0.25">
      <c r="A4" s="39"/>
      <c r="B4" s="37"/>
      <c r="C4" s="37"/>
      <c r="D4" s="37"/>
      <c r="E4" s="37"/>
      <c r="F4" s="37"/>
    </row>
    <row r="5" spans="1:8" ht="21" customHeight="1" x14ac:dyDescent="0.25">
      <c r="A5" s="39"/>
      <c r="B5" s="37"/>
      <c r="C5" s="37"/>
      <c r="D5" s="37"/>
      <c r="E5" s="37"/>
      <c r="F5" s="37"/>
    </row>
    <row r="6" spans="1:8" ht="15" customHeight="1" x14ac:dyDescent="0.25">
      <c r="A6" s="39"/>
      <c r="B6" s="37" t="s">
        <v>27</v>
      </c>
      <c r="C6" s="37"/>
      <c r="D6" s="36" t="s">
        <v>28</v>
      </c>
      <c r="E6" s="36"/>
      <c r="F6" s="36" t="s">
        <v>29</v>
      </c>
    </row>
    <row r="7" spans="1:8" ht="23.25" customHeight="1" x14ac:dyDescent="0.25">
      <c r="A7" s="39"/>
      <c r="B7" s="37"/>
      <c r="C7" s="37"/>
      <c r="D7" s="36"/>
      <c r="E7" s="36"/>
      <c r="F7" s="36"/>
    </row>
    <row r="8" spans="1:8" ht="24.75" customHeight="1" x14ac:dyDescent="0.25">
      <c r="A8" s="27" t="s">
        <v>0</v>
      </c>
      <c r="B8" s="27"/>
      <c r="C8" s="27"/>
      <c r="D8" s="27"/>
      <c r="E8" s="27"/>
      <c r="F8" s="27"/>
      <c r="G8" s="12"/>
    </row>
    <row r="9" spans="1:8" x14ac:dyDescent="0.25">
      <c r="A9" s="28" t="s">
        <v>1</v>
      </c>
      <c r="B9" s="28"/>
      <c r="C9" s="28"/>
      <c r="D9" s="27" t="s">
        <v>32</v>
      </c>
      <c r="E9" s="27"/>
      <c r="F9" s="27"/>
      <c r="G9" s="16"/>
    </row>
    <row r="10" spans="1:8" x14ac:dyDescent="0.25">
      <c r="A10" s="29" t="s">
        <v>13</v>
      </c>
      <c r="B10" s="29"/>
      <c r="C10" s="29"/>
      <c r="D10" s="27"/>
      <c r="E10" s="27"/>
      <c r="F10" s="27"/>
      <c r="G10" s="16"/>
    </row>
    <row r="11" spans="1:8" x14ac:dyDescent="0.25">
      <c r="A11" s="3" t="s">
        <v>3</v>
      </c>
      <c r="B11" s="3" t="s">
        <v>4</v>
      </c>
      <c r="C11" s="3" t="s">
        <v>5</v>
      </c>
      <c r="D11" s="3" t="s">
        <v>6</v>
      </c>
      <c r="E11" s="9" t="s">
        <v>19</v>
      </c>
      <c r="F11" s="9" t="s">
        <v>20</v>
      </c>
      <c r="G11" s="3"/>
    </row>
    <row r="12" spans="1:8" x14ac:dyDescent="0.25">
      <c r="A12" s="3"/>
      <c r="B12" s="3"/>
      <c r="C12" s="4"/>
      <c r="E12" s="18"/>
      <c r="F12" s="18"/>
      <c r="G12" s="3"/>
    </row>
    <row r="13" spans="1:8" x14ac:dyDescent="0.25">
      <c r="A13" s="4">
        <v>1</v>
      </c>
      <c r="B13" s="7"/>
      <c r="C13" s="6"/>
      <c r="D13" s="6">
        <v>164</v>
      </c>
      <c r="E13" s="21"/>
      <c r="F13" s="21"/>
      <c r="H13" s="5"/>
    </row>
    <row r="14" spans="1:8" x14ac:dyDescent="0.25">
      <c r="A14" s="4">
        <v>2</v>
      </c>
      <c r="B14" s="7">
        <v>41519.375</v>
      </c>
      <c r="C14" s="1">
        <v>516668</v>
      </c>
      <c r="D14" s="1">
        <v>164</v>
      </c>
      <c r="E14" s="22"/>
      <c r="F14" s="22"/>
    </row>
    <row r="15" spans="1:8" x14ac:dyDescent="0.25">
      <c r="A15" s="4">
        <v>3</v>
      </c>
      <c r="B15" s="7">
        <v>41520.25</v>
      </c>
      <c r="C15" s="1">
        <v>516768</v>
      </c>
      <c r="D15" s="1">
        <f>C15-C14</f>
        <v>100</v>
      </c>
      <c r="E15" s="18">
        <f>+B16-B15</f>
        <v>1.1875</v>
      </c>
      <c r="F15" s="18">
        <f>(+D15/(E15*24*3600))*1000</f>
        <v>0.97465886939571145</v>
      </c>
    </row>
    <row r="16" spans="1:8" x14ac:dyDescent="0.25">
      <c r="A16" s="4">
        <v>4</v>
      </c>
      <c r="B16" s="7">
        <v>41521.4375</v>
      </c>
      <c r="C16" s="1">
        <v>516962</v>
      </c>
      <c r="D16" s="1">
        <f t="shared" ref="D16:D28" si="0">C16-C15</f>
        <v>194</v>
      </c>
      <c r="E16" s="18">
        <f>+B17-B16</f>
        <v>0.97222222221898846</v>
      </c>
      <c r="F16" s="18">
        <f>(+D16/(E16*24*3600))*1000</f>
        <v>2.3095238095314912</v>
      </c>
    </row>
    <row r="17" spans="1:7" x14ac:dyDescent="0.25">
      <c r="A17" s="4">
        <v>5</v>
      </c>
      <c r="B17" s="7">
        <v>41522.409722222219</v>
      </c>
      <c r="C17" s="1">
        <v>517100</v>
      </c>
      <c r="D17" s="1">
        <f t="shared" si="0"/>
        <v>138</v>
      </c>
      <c r="E17" s="18">
        <f>+B18-B17</f>
        <v>1.0486111111167702</v>
      </c>
      <c r="F17" s="18">
        <f>(+D17/(E17*24*3600))*1000</f>
        <v>1.5231788079387996</v>
      </c>
    </row>
    <row r="18" spans="1:7" x14ac:dyDescent="0.25">
      <c r="A18" s="4">
        <v>6</v>
      </c>
      <c r="B18" s="7">
        <v>41523.458333333336</v>
      </c>
      <c r="C18" s="1">
        <v>517244</v>
      </c>
      <c r="D18" s="1">
        <f t="shared" si="0"/>
        <v>144</v>
      </c>
      <c r="E18" s="18">
        <f>+B19-B18</f>
        <v>0.875</v>
      </c>
      <c r="F18" s="18">
        <f>(+D18/(E18*24*3600))*1000</f>
        <v>1.9047619047619047</v>
      </c>
    </row>
    <row r="19" spans="1:7" x14ac:dyDescent="0.25">
      <c r="A19" s="4">
        <v>7</v>
      </c>
      <c r="B19" s="7">
        <v>41524.333333333336</v>
      </c>
      <c r="C19" s="1">
        <v>517349</v>
      </c>
      <c r="D19" s="1">
        <f t="shared" si="0"/>
        <v>105</v>
      </c>
      <c r="E19" s="18"/>
      <c r="F19" s="18"/>
    </row>
    <row r="20" spans="1:7" x14ac:dyDescent="0.25">
      <c r="A20" s="4">
        <v>8</v>
      </c>
      <c r="B20" s="7"/>
      <c r="C20" s="1"/>
      <c r="D20" s="1"/>
      <c r="E20" s="18"/>
      <c r="F20" s="18"/>
    </row>
    <row r="21" spans="1:7" x14ac:dyDescent="0.25">
      <c r="A21" s="4">
        <v>9</v>
      </c>
      <c r="B21" s="7">
        <v>41526.493055555555</v>
      </c>
      <c r="C21" s="1">
        <v>517690</v>
      </c>
      <c r="D21" s="1"/>
      <c r="E21" s="18">
        <f>+B22-B21</f>
        <v>0.96527777778101154</v>
      </c>
      <c r="F21" s="18">
        <f>(+D21/(E21*24*3600))*1000</f>
        <v>0</v>
      </c>
    </row>
    <row r="22" spans="1:7" x14ac:dyDescent="0.25">
      <c r="A22" s="4">
        <v>10</v>
      </c>
      <c r="B22" s="7">
        <v>41527.458333333336</v>
      </c>
      <c r="C22" s="1">
        <v>517833</v>
      </c>
      <c r="D22" s="1">
        <f t="shared" si="0"/>
        <v>143</v>
      </c>
      <c r="E22" s="18">
        <f>+B23-B22</f>
        <v>1</v>
      </c>
      <c r="F22" s="18">
        <f>(+D22/(E22*24*3600))*1000</f>
        <v>1.6550925925925926</v>
      </c>
    </row>
    <row r="23" spans="1:7" x14ac:dyDescent="0.25">
      <c r="A23" s="4">
        <v>11</v>
      </c>
      <c r="B23" s="7">
        <v>41528.458333333336</v>
      </c>
      <c r="C23" s="1">
        <v>517975</v>
      </c>
      <c r="D23" s="1">
        <f t="shared" si="0"/>
        <v>142</v>
      </c>
      <c r="E23" s="18">
        <f>+B24-B23</f>
        <v>0.92361111110949423</v>
      </c>
      <c r="F23" s="18">
        <f>(+D23/(E23*24*3600))*1000</f>
        <v>1.7794486215569998</v>
      </c>
    </row>
    <row r="24" spans="1:7" x14ac:dyDescent="0.25">
      <c r="A24" s="4">
        <v>12</v>
      </c>
      <c r="B24" s="7">
        <v>41529.381944444445</v>
      </c>
      <c r="C24" s="1">
        <v>518102</v>
      </c>
      <c r="D24" s="1">
        <f t="shared" si="0"/>
        <v>127</v>
      </c>
      <c r="E24" s="18">
        <f>+B25-B24</f>
        <v>1.7361111109494232E-2</v>
      </c>
      <c r="F24" s="18">
        <f>(+D24/(E24*24*3600))*1000</f>
        <v>84.666666674551863</v>
      </c>
    </row>
    <row r="25" spans="1:7" x14ac:dyDescent="0.25">
      <c r="A25" s="4">
        <v>13</v>
      </c>
      <c r="B25" s="7">
        <v>41529.399305555555</v>
      </c>
      <c r="C25" s="1">
        <v>518252</v>
      </c>
      <c r="D25" s="1">
        <f t="shared" si="0"/>
        <v>150</v>
      </c>
      <c r="E25" s="18">
        <f>+B26-B25</f>
        <v>1.9965277777810115</v>
      </c>
      <c r="F25" s="18">
        <f>(+D25/(E25*24*3600))*1000</f>
        <v>0.86956521738989589</v>
      </c>
    </row>
    <row r="26" spans="1:7" x14ac:dyDescent="0.25">
      <c r="A26" s="4">
        <v>14</v>
      </c>
      <c r="B26" s="7">
        <v>41531.395833333336</v>
      </c>
      <c r="C26" s="1">
        <v>518402</v>
      </c>
      <c r="D26" s="1">
        <f t="shared" si="0"/>
        <v>150</v>
      </c>
      <c r="E26" s="18"/>
      <c r="F26" s="18"/>
    </row>
    <row r="27" spans="1:7" x14ac:dyDescent="0.25">
      <c r="A27" s="4">
        <v>15</v>
      </c>
      <c r="B27" s="7"/>
      <c r="C27" s="1">
        <v>518552</v>
      </c>
      <c r="D27" s="1">
        <f t="shared" si="0"/>
        <v>150</v>
      </c>
      <c r="E27" s="18"/>
      <c r="F27" s="18"/>
    </row>
    <row r="28" spans="1:7" x14ac:dyDescent="0.25">
      <c r="A28" s="4">
        <v>16</v>
      </c>
      <c r="B28" s="7">
        <v>41533.395833333336</v>
      </c>
      <c r="C28" s="1">
        <v>518702</v>
      </c>
      <c r="D28" s="1">
        <f t="shared" si="0"/>
        <v>150</v>
      </c>
      <c r="E28" s="18">
        <f>+B29-B28</f>
        <v>1.0833333333284827</v>
      </c>
      <c r="F28" s="18">
        <f>(+D28/(E28*24*3600))*1000</f>
        <v>1.602564102571278</v>
      </c>
      <c r="G28" s="1"/>
    </row>
    <row r="29" spans="1:7" x14ac:dyDescent="0.25">
      <c r="A29" s="1">
        <v>17</v>
      </c>
      <c r="B29" s="7">
        <v>41534.479166666664</v>
      </c>
      <c r="C29" s="1">
        <v>518899</v>
      </c>
      <c r="D29" s="1">
        <f>C29-C28</f>
        <v>197</v>
      </c>
      <c r="E29" s="18">
        <f>+B30-B29</f>
        <v>0.9375</v>
      </c>
      <c r="F29" s="18">
        <f>(+D29/(E29*24*3600))*1000</f>
        <v>2.4320987654320989</v>
      </c>
    </row>
    <row r="30" spans="1:7" x14ac:dyDescent="0.25">
      <c r="A30" s="1">
        <v>18</v>
      </c>
      <c r="B30" s="7">
        <v>41535.416666666664</v>
      </c>
      <c r="C30" s="1">
        <v>519066</v>
      </c>
      <c r="D30" s="1">
        <f>C30-C29</f>
        <v>167</v>
      </c>
      <c r="E30" s="18">
        <f>+B31-B30</f>
        <v>1</v>
      </c>
      <c r="F30" s="18">
        <f>(+D30/(E30*24*3600))*1000</f>
        <v>1.9328703703703705</v>
      </c>
    </row>
    <row r="31" spans="1:7" x14ac:dyDescent="0.25">
      <c r="A31" s="1">
        <v>19</v>
      </c>
      <c r="B31" s="7">
        <v>41536.416666666664</v>
      </c>
      <c r="C31" s="1">
        <v>519233</v>
      </c>
      <c r="D31" s="1">
        <f t="shared" ref="D31:D33" si="1">C31-C30</f>
        <v>167</v>
      </c>
      <c r="E31" s="18">
        <f>+B32-B31</f>
        <v>1</v>
      </c>
      <c r="F31" s="18">
        <f>(+D31/(E31*24*3600))*1000</f>
        <v>1.9328703703703705</v>
      </c>
    </row>
    <row r="32" spans="1:7" x14ac:dyDescent="0.25">
      <c r="A32" s="1">
        <v>20</v>
      </c>
      <c r="B32" s="7">
        <v>41537.416666666664</v>
      </c>
      <c r="C32" s="1">
        <v>519400</v>
      </c>
      <c r="D32" s="1">
        <f t="shared" si="1"/>
        <v>167</v>
      </c>
      <c r="E32" s="18">
        <f>+B33-B32</f>
        <v>1.0347222222262644</v>
      </c>
      <c r="F32" s="18">
        <f>(+D32/(E32*24*3600))*1000</f>
        <v>1.8680089485385638</v>
      </c>
    </row>
    <row r="33" spans="1:6" x14ac:dyDescent="0.25">
      <c r="A33" s="1">
        <v>21</v>
      </c>
      <c r="B33" s="7">
        <v>41538.451388888891</v>
      </c>
      <c r="C33" s="1">
        <v>519568</v>
      </c>
      <c r="D33" s="1">
        <f t="shared" si="1"/>
        <v>168</v>
      </c>
      <c r="E33" s="18"/>
      <c r="F33" s="18"/>
    </row>
    <row r="34" spans="1:6" x14ac:dyDescent="0.25">
      <c r="A34" s="1">
        <v>22</v>
      </c>
      <c r="B34" s="7"/>
      <c r="C34" s="1"/>
      <c r="D34" s="1">
        <v>185</v>
      </c>
      <c r="E34" s="18"/>
      <c r="F34" s="18"/>
    </row>
    <row r="35" spans="1:6" x14ac:dyDescent="0.25">
      <c r="A35" s="1">
        <v>23</v>
      </c>
      <c r="B35" s="7">
        <v>41540.493055555555</v>
      </c>
      <c r="C35" s="1">
        <v>519939</v>
      </c>
      <c r="D35" s="1">
        <v>186</v>
      </c>
      <c r="E35" s="18">
        <f>+B36-B35</f>
        <v>0.92361111110949423</v>
      </c>
      <c r="F35" s="18">
        <f>(+D35/(E35*24*3600))*1000</f>
        <v>2.3308270676732534</v>
      </c>
    </row>
    <row r="36" spans="1:6" x14ac:dyDescent="0.25">
      <c r="A36" s="1">
        <v>24</v>
      </c>
      <c r="B36" s="7">
        <v>41541.416666666664</v>
      </c>
      <c r="C36" s="1">
        <v>520109</v>
      </c>
      <c r="D36" s="1">
        <f>C36-C35</f>
        <v>170</v>
      </c>
      <c r="E36" s="18">
        <f>+B37-B36</f>
        <v>1.0416666666715173</v>
      </c>
      <c r="F36" s="18">
        <f>(+D36/(E36*24*3600))*1000</f>
        <v>1.888888888880093</v>
      </c>
    </row>
    <row r="37" spans="1:6" x14ac:dyDescent="0.25">
      <c r="A37" s="1">
        <v>25</v>
      </c>
      <c r="B37" s="7">
        <v>41542.458333333336</v>
      </c>
      <c r="C37" s="1">
        <v>520287</v>
      </c>
      <c r="D37" s="1">
        <f t="shared" ref="D37:D41" si="2">C37-C36</f>
        <v>178</v>
      </c>
      <c r="E37" s="18">
        <f>+B38-B37</f>
        <v>-5.5555555554747116E-2</v>
      </c>
      <c r="F37" s="18"/>
    </row>
    <row r="38" spans="1:6" x14ac:dyDescent="0.25">
      <c r="A38" s="1">
        <v>26</v>
      </c>
      <c r="B38" s="7">
        <v>41542.402777777781</v>
      </c>
      <c r="C38" s="1">
        <v>520474</v>
      </c>
      <c r="D38" s="1">
        <f t="shared" si="2"/>
        <v>187</v>
      </c>
      <c r="E38" s="18">
        <f>+B39-B38</f>
        <v>-6.9444444445252884E-2</v>
      </c>
      <c r="F38" s="18"/>
    </row>
    <row r="39" spans="1:6" x14ac:dyDescent="0.25">
      <c r="A39" s="1">
        <v>27</v>
      </c>
      <c r="B39" s="7">
        <v>41542.333333333336</v>
      </c>
      <c r="C39" s="1">
        <v>520641</v>
      </c>
      <c r="D39" s="1">
        <f t="shared" si="2"/>
        <v>167</v>
      </c>
      <c r="E39" s="18">
        <f>+B40-B39</f>
        <v>3.0625</v>
      </c>
      <c r="F39" s="18">
        <f>(+D39/(E39*24*3600))*1000</f>
        <v>0.63114134542705969</v>
      </c>
    </row>
    <row r="40" spans="1:6" x14ac:dyDescent="0.25">
      <c r="A40" s="1">
        <v>28</v>
      </c>
      <c r="B40" s="7">
        <v>41545.395833333336</v>
      </c>
      <c r="C40" s="1">
        <v>520838</v>
      </c>
      <c r="D40" s="1">
        <f t="shared" si="2"/>
        <v>197</v>
      </c>
      <c r="E40" s="18">
        <f>+B41-B40</f>
        <v>0.97916666666424135</v>
      </c>
      <c r="F40" s="18">
        <f>(+D40/(E40*24*3600))*1000</f>
        <v>2.3286052009513942</v>
      </c>
    </row>
    <row r="41" spans="1:6" x14ac:dyDescent="0.25">
      <c r="A41" s="1">
        <v>29</v>
      </c>
      <c r="B41" s="7">
        <v>41546.375</v>
      </c>
      <c r="C41" s="1">
        <v>521029</v>
      </c>
      <c r="D41" s="1">
        <f t="shared" si="2"/>
        <v>191</v>
      </c>
      <c r="E41" s="18"/>
      <c r="F41" s="18"/>
    </row>
    <row r="42" spans="1:6" x14ac:dyDescent="0.25">
      <c r="A42" s="1">
        <v>30</v>
      </c>
      <c r="B42" s="7"/>
      <c r="C42" s="1"/>
      <c r="D42" s="1">
        <v>192</v>
      </c>
      <c r="E42" s="18"/>
      <c r="F42" s="18"/>
    </row>
    <row r="43" spans="1:6" x14ac:dyDescent="0.25">
      <c r="A43" s="1">
        <v>31</v>
      </c>
      <c r="B43" s="7" t="s">
        <v>14</v>
      </c>
      <c r="C43" s="1">
        <v>521412</v>
      </c>
      <c r="D43" s="1">
        <v>191</v>
      </c>
      <c r="E43" s="18"/>
      <c r="F43" s="18"/>
    </row>
    <row r="46" spans="1:6" x14ac:dyDescent="0.25">
      <c r="E46" s="25" t="s">
        <v>21</v>
      </c>
      <c r="F46" s="20">
        <f>+AVERAGE(F13:F43)</f>
        <v>6.2572650865518735</v>
      </c>
    </row>
  </sheetData>
  <mergeCells count="12">
    <mergeCell ref="B2:E5"/>
    <mergeCell ref="F2:F5"/>
    <mergeCell ref="D6:E7"/>
    <mergeCell ref="F6:F7"/>
    <mergeCell ref="A9:C9"/>
    <mergeCell ref="A10:C10"/>
    <mergeCell ref="D9:F10"/>
    <mergeCell ref="A8:F8"/>
    <mergeCell ref="A2:A5"/>
    <mergeCell ref="A6:A7"/>
    <mergeCell ref="B6:C7"/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RESUMEN</vt:lpstr>
      <vt:lpstr>ENERO 2013</vt:lpstr>
      <vt:lpstr>FEBRERO</vt:lpstr>
      <vt:lpstr>MARZO</vt:lpstr>
      <vt:lpstr>ABRIL</vt:lpstr>
      <vt:lpstr>MAYO</vt:lpstr>
      <vt:lpstr>JULIO</vt:lpstr>
      <vt:lpstr>AGOSTO</vt:lpstr>
      <vt:lpstr>SEPTIEMBRE</vt:lpstr>
      <vt:lpstr>OCTUBRE</vt:lpstr>
      <vt:lpstr>DICIEMBRE</vt:lpstr>
      <vt:lpstr>ENERO 2014</vt:lpstr>
      <vt:lpstr>FEBRERO 2014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WinuE</cp:lastModifiedBy>
  <dcterms:created xsi:type="dcterms:W3CDTF">2014-05-13T14:03:10Z</dcterms:created>
  <dcterms:modified xsi:type="dcterms:W3CDTF">2014-05-22T20:25:36Z</dcterms:modified>
</cp:coreProperties>
</file>